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ローマ字" sheetId="2" r:id="rId1"/>
    <sheet name="ひらがな" sheetId="3" r:id="rId2"/>
    <sheet name="カナ入力" sheetId="4" r:id="rId3"/>
    <sheet name="文章" sheetId="5" r:id="rId4"/>
    <sheet name="アナと雪の女王" sheetId="1" r:id="rId5"/>
  </sheets>
  <calcPr calcId="145621"/>
  <customWorkbookViews>
    <customWorkbookView name="masaki - 個人用ビュー" guid="{B87A7E45-B45A-4352-83FB-06391F985D56}" mergeInterval="0" personalView="1" maximized="1" windowWidth="1362" windowHeight="538" activeSheetId="2"/>
  </customWorkbookViews>
</workbook>
</file>

<file path=xl/calcChain.xml><?xml version="1.0" encoding="utf-8"?>
<calcChain xmlns="http://schemas.openxmlformats.org/spreadsheetml/2006/main">
  <c r="D25" i="5" l="1"/>
  <c r="D23" i="5"/>
  <c r="D21" i="5"/>
  <c r="D19" i="5"/>
  <c r="D17" i="5"/>
  <c r="D15" i="5"/>
  <c r="D13" i="5"/>
  <c r="D11" i="5"/>
  <c r="D9" i="5"/>
  <c r="D7" i="5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P17" i="2"/>
  <c r="P18" i="2"/>
  <c r="P19" i="2"/>
  <c r="P20" i="2"/>
  <c r="P21" i="2"/>
  <c r="P22" i="2"/>
  <c r="P23" i="2"/>
  <c r="P24" i="2"/>
  <c r="P25" i="2"/>
  <c r="T17" i="2"/>
  <c r="T18" i="2"/>
  <c r="T19" i="2"/>
  <c r="T20" i="2"/>
  <c r="T21" i="2"/>
  <c r="T22" i="2"/>
  <c r="T23" i="2"/>
  <c r="T24" i="2"/>
  <c r="T25" i="2"/>
  <c r="X17" i="2"/>
  <c r="X18" i="2"/>
  <c r="X19" i="2"/>
  <c r="X20" i="2"/>
  <c r="X21" i="2"/>
  <c r="X22" i="2"/>
  <c r="X23" i="2"/>
  <c r="X24" i="2"/>
  <c r="X25" i="2"/>
  <c r="AB17" i="2"/>
  <c r="AB18" i="2"/>
  <c r="AB19" i="2"/>
  <c r="AB20" i="2"/>
  <c r="AB21" i="2"/>
  <c r="AB22" i="2"/>
  <c r="AB23" i="2"/>
  <c r="AB24" i="2"/>
  <c r="AB25" i="2"/>
  <c r="AF17" i="2"/>
  <c r="AF18" i="2"/>
  <c r="AF19" i="2"/>
  <c r="AF20" i="2"/>
  <c r="AF21" i="2"/>
  <c r="AF22" i="2"/>
  <c r="AF23" i="2"/>
  <c r="AF24" i="2"/>
  <c r="AF16" i="2"/>
  <c r="L17" i="2"/>
  <c r="L18" i="2"/>
  <c r="L19" i="2"/>
  <c r="L20" i="2"/>
  <c r="L21" i="2"/>
  <c r="L22" i="2"/>
  <c r="L23" i="2"/>
  <c r="L24" i="2"/>
  <c r="L25" i="2"/>
  <c r="AB16" i="2"/>
  <c r="X16" i="2"/>
  <c r="T16" i="2"/>
  <c r="P16" i="2"/>
  <c r="L16" i="2"/>
  <c r="H17" i="2"/>
  <c r="H18" i="2"/>
  <c r="H19" i="2"/>
  <c r="H20" i="2"/>
  <c r="H21" i="2"/>
  <c r="H22" i="2"/>
  <c r="H23" i="2"/>
  <c r="H24" i="2"/>
  <c r="H25" i="2"/>
  <c r="H16" i="2"/>
  <c r="D7" i="2"/>
  <c r="H4" i="2"/>
  <c r="AO25" i="2"/>
  <c r="D25" i="2"/>
  <c r="D24" i="2"/>
  <c r="D23" i="2"/>
  <c r="D22" i="2"/>
  <c r="D21" i="2"/>
  <c r="D20" i="2"/>
  <c r="D19" i="2"/>
  <c r="D18" i="2"/>
  <c r="D17" i="2"/>
  <c r="D16" i="2"/>
  <c r="AB13" i="2"/>
  <c r="AB12" i="2"/>
  <c r="X12" i="2"/>
  <c r="T12" i="2"/>
  <c r="AB11" i="2"/>
  <c r="X11" i="2"/>
  <c r="T11" i="2"/>
  <c r="AB10" i="2"/>
  <c r="X10" i="2"/>
  <c r="T10" i="2"/>
  <c r="AB9" i="2"/>
  <c r="X9" i="2"/>
  <c r="T9" i="2"/>
  <c r="AB8" i="2"/>
  <c r="X8" i="2"/>
  <c r="T8" i="2"/>
  <c r="AB7" i="2"/>
  <c r="X7" i="2"/>
  <c r="T7" i="2"/>
  <c r="AB6" i="2"/>
  <c r="X6" i="2"/>
  <c r="T6" i="2"/>
  <c r="AB5" i="2"/>
  <c r="X5" i="2"/>
  <c r="T5" i="2"/>
  <c r="AB4" i="2"/>
  <c r="X4" i="2"/>
  <c r="T4" i="2"/>
  <c r="AB3" i="2"/>
  <c r="X3" i="2"/>
  <c r="T3" i="2"/>
  <c r="P14" i="2"/>
  <c r="P13" i="2"/>
  <c r="P12" i="2"/>
  <c r="P11" i="2"/>
  <c r="P10" i="2"/>
  <c r="P9" i="2"/>
  <c r="P8" i="2"/>
  <c r="P7" i="2"/>
  <c r="P6" i="2"/>
  <c r="P5" i="2"/>
  <c r="P4" i="2"/>
  <c r="P3" i="2"/>
  <c r="L12" i="2"/>
  <c r="L11" i="2"/>
  <c r="L10" i="2"/>
  <c r="L9" i="2"/>
  <c r="L8" i="2"/>
  <c r="L7" i="2"/>
  <c r="L6" i="2"/>
  <c r="L5" i="2"/>
  <c r="L4" i="2"/>
  <c r="L3" i="2"/>
  <c r="H12" i="2"/>
  <c r="H11" i="2"/>
  <c r="H10" i="2"/>
  <c r="H9" i="2"/>
  <c r="H8" i="2"/>
  <c r="H7" i="2"/>
  <c r="H6" i="2"/>
  <c r="H5" i="2"/>
  <c r="H3" i="2"/>
  <c r="D4" i="2"/>
  <c r="D5" i="2"/>
  <c r="D6" i="2"/>
  <c r="D8" i="2"/>
  <c r="D9" i="2"/>
  <c r="D10" i="2"/>
  <c r="D11" i="2"/>
  <c r="D12" i="2"/>
  <c r="D3" i="2"/>
  <c r="A2" i="1"/>
  <c r="K8" i="1" l="1"/>
  <c r="K9" i="1"/>
  <c r="K10" i="1"/>
  <c r="K12" i="1"/>
  <c r="K13" i="1"/>
  <c r="K14" i="1"/>
  <c r="K15" i="1"/>
  <c r="K17" i="1"/>
  <c r="K18" i="1"/>
  <c r="K19" i="1"/>
  <c r="K20" i="1"/>
  <c r="K21" i="1"/>
  <c r="K23" i="1"/>
  <c r="K24" i="1"/>
  <c r="K25" i="1"/>
  <c r="K27" i="1"/>
  <c r="K28" i="1"/>
  <c r="K29" i="1"/>
  <c r="K31" i="1"/>
  <c r="K32" i="1"/>
  <c r="K33" i="1"/>
  <c r="K35" i="1"/>
  <c r="K36" i="1"/>
  <c r="K37" i="1"/>
  <c r="K38" i="1"/>
  <c r="K39" i="1"/>
  <c r="K41" i="1"/>
  <c r="K42" i="1"/>
  <c r="K43" i="1"/>
  <c r="K44" i="1"/>
  <c r="K46" i="1"/>
  <c r="K47" i="1"/>
  <c r="K48" i="1"/>
  <c r="K7" i="1"/>
  <c r="N47" i="1" l="1"/>
  <c r="N49" i="1" s="1"/>
  <c r="N48" i="1"/>
</calcChain>
</file>

<file path=xl/sharedStrings.xml><?xml version="1.0" encoding="utf-8"?>
<sst xmlns="http://schemas.openxmlformats.org/spreadsheetml/2006/main" count="562" uniqueCount="490">
  <si>
    <t>真っ白な世界に一人の私</t>
  </si>
  <si>
    <t>風が心にささやくの</t>
  </si>
  <si>
    <t>このままじゃだめなんだと</t>
  </si>
  <si>
    <t>戸惑い傷つき</t>
  </si>
  <si>
    <t>誰にも打ち明けずに</t>
  </si>
  <si>
    <t>悩んでたそれももう</t>
  </si>
  <si>
    <t>やめよう</t>
  </si>
  <si>
    <t>何も恐くない</t>
  </si>
  <si>
    <t>風よ吹け</t>
  </si>
  <si>
    <t>少しも寒くないわ</t>
  </si>
  <si>
    <t>悩んでたことが嘘みたいね</t>
  </si>
  <si>
    <t>だってもう自由よ</t>
  </si>
  <si>
    <t>何でも出来る</t>
  </si>
  <si>
    <t>どこまでやれるか</t>
  </si>
  <si>
    <t>自分を試したいの</t>
  </si>
  <si>
    <t>冷たく大地を包み込み</t>
  </si>
  <si>
    <t>高く舞い上がる思い出描いて</t>
  </si>
  <si>
    <t>花咲く氷の結晶のように</t>
  </si>
  <si>
    <t>輝いていたい</t>
  </si>
  <si>
    <t>もう決めたの</t>
  </si>
  <si>
    <t>これでいいの</t>
  </si>
  <si>
    <t>自分を好きになって</t>
  </si>
  <si>
    <t>自分を信じて</t>
  </si>
  <si>
    <t>光浴びながら</t>
  </si>
  <si>
    <t>歩き出そう</t>
  </si>
  <si>
    <t>降り始めた雪は　足跡消して</t>
    <phoneticPr fontId="1"/>
  </si>
  <si>
    <t>ありのままの　姿見せるのよ</t>
    <phoneticPr fontId="1"/>
  </si>
  <si>
    <t>ありのままの　自分になるの</t>
    <phoneticPr fontId="1"/>
  </si>
  <si>
    <t>そうよ変わるのよ　私</t>
    <phoneticPr fontId="1"/>
  </si>
  <si>
    <t>ありのままで　空へ風に乗って</t>
    <phoneticPr fontId="1"/>
  </si>
  <si>
    <t>ありのままで　飛び出してみるよ</t>
    <phoneticPr fontId="1"/>
  </si>
  <si>
    <t>二度と涙は　流さないわ</t>
    <phoneticPr fontId="1"/>
  </si>
  <si>
    <t>動画</t>
    <rPh sb="0" eb="2">
      <t>ドウガ</t>
    </rPh>
    <phoneticPr fontId="1"/>
  </si>
  <si>
    <r>
      <t>お疲れ様</t>
    </r>
    <r>
      <rPr>
        <b/>
        <sz val="14"/>
        <color theme="1"/>
        <rFont val="ＭＳ Ｐゴシック"/>
        <family val="3"/>
        <charset val="128"/>
        <scheme val="minor"/>
      </rPr>
      <t>動画</t>
    </r>
    <r>
      <rPr>
        <b/>
        <sz val="14"/>
        <color theme="1"/>
        <rFont val="HGPｺﾞｼｯｸE"/>
        <family val="3"/>
        <charset val="128"/>
      </rPr>
      <t>を右</t>
    </r>
    <r>
      <rPr>
        <sz val="14"/>
        <color theme="1"/>
        <rFont val="HGPｺﾞｼｯｸE"/>
        <family val="3"/>
        <charset val="128"/>
      </rPr>
      <t>クリック</t>
    </r>
    <r>
      <rPr>
        <sz val="14"/>
        <color theme="1"/>
        <rFont val="ＭＳ Ｐゴシック"/>
        <family val="3"/>
        <charset val="128"/>
        <scheme val="minor"/>
      </rPr>
      <t>してハイパーリンク開いて下さい</t>
    </r>
    <rPh sb="1" eb="2">
      <t>ツカ</t>
    </rPh>
    <rPh sb="3" eb="4">
      <t>サマ</t>
    </rPh>
    <rPh sb="4" eb="6">
      <t>ドウガ</t>
    </rPh>
    <rPh sb="7" eb="8">
      <t>ミギ</t>
    </rPh>
    <rPh sb="21" eb="22">
      <t>ヒラ</t>
    </rPh>
    <rPh sb="24" eb="25">
      <t>クダ</t>
    </rPh>
    <phoneticPr fontId="1"/>
  </si>
  <si>
    <t>◎</t>
    <phoneticPr fontId="1"/>
  </si>
  <si>
    <t>今日は</t>
    <rPh sb="0" eb="2">
      <t>キョウ</t>
    </rPh>
    <phoneticPr fontId="1"/>
  </si>
  <si>
    <t>です</t>
    <phoneticPr fontId="1"/>
  </si>
  <si>
    <t>◎×</t>
    <phoneticPr fontId="1"/>
  </si>
  <si>
    <t>×</t>
    <phoneticPr fontId="1"/>
  </si>
  <si>
    <t>正解率</t>
    <rPh sb="0" eb="2">
      <t>セイカイ</t>
    </rPh>
    <rPh sb="2" eb="3">
      <t>リツ</t>
    </rPh>
    <phoneticPr fontId="1"/>
  </si>
  <si>
    <t>ローマ字</t>
    <rPh sb="3" eb="4">
      <t>ジ</t>
    </rPh>
    <phoneticPr fontId="1"/>
  </si>
  <si>
    <t>a</t>
    <phoneticPr fontId="1"/>
  </si>
  <si>
    <t>i</t>
    <phoneticPr fontId="1"/>
  </si>
  <si>
    <t>u</t>
    <phoneticPr fontId="1"/>
  </si>
  <si>
    <t>e</t>
    <phoneticPr fontId="1"/>
  </si>
  <si>
    <t>o</t>
    <phoneticPr fontId="1"/>
  </si>
  <si>
    <t>ka</t>
    <phoneticPr fontId="1"/>
  </si>
  <si>
    <t>ki</t>
    <phoneticPr fontId="1"/>
  </si>
  <si>
    <t>ku</t>
    <phoneticPr fontId="1"/>
  </si>
  <si>
    <t>ke</t>
    <phoneticPr fontId="1"/>
  </si>
  <si>
    <t>ko</t>
    <phoneticPr fontId="1"/>
  </si>
  <si>
    <t>入力</t>
    <rPh sb="0" eb="2">
      <t>ニュウリョク</t>
    </rPh>
    <phoneticPr fontId="1"/>
  </si>
  <si>
    <t>判定</t>
    <rPh sb="0" eb="2">
      <t>ハンテイ</t>
    </rPh>
    <phoneticPr fontId="1"/>
  </si>
  <si>
    <t>日本語</t>
    <rPh sb="0" eb="3">
      <t>ニホンゴ</t>
    </rPh>
    <phoneticPr fontId="1"/>
  </si>
  <si>
    <t>あ</t>
    <phoneticPr fontId="1"/>
  </si>
  <si>
    <t>い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</si>
  <si>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</si>
  <si>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</si>
  <si>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</si>
  <si>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</si>
  <si>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き</t>
    <phoneticPr fontId="1"/>
  </si>
  <si>
    <t>く</t>
    <phoneticPr fontId="1"/>
  </si>
  <si>
    <t>け</t>
    <phoneticPr fontId="1"/>
  </si>
  <si>
    <t>こ</t>
    <phoneticPr fontId="1"/>
  </si>
  <si>
    <t>さ</t>
    <phoneticPr fontId="1"/>
  </si>
  <si>
    <t>し</t>
    <phoneticPr fontId="1"/>
  </si>
  <si>
    <t>す</t>
    <phoneticPr fontId="1"/>
  </si>
  <si>
    <t>せ</t>
    <phoneticPr fontId="1"/>
  </si>
  <si>
    <t>そ</t>
    <phoneticPr fontId="1"/>
  </si>
  <si>
    <t>た</t>
    <phoneticPr fontId="1"/>
  </si>
  <si>
    <t>ち</t>
    <phoneticPr fontId="1"/>
  </si>
  <si>
    <t>つ</t>
    <phoneticPr fontId="1"/>
  </si>
  <si>
    <t>て</t>
    <phoneticPr fontId="1"/>
  </si>
  <si>
    <t>と</t>
    <phoneticPr fontId="1"/>
  </si>
  <si>
    <t>sa</t>
    <phoneticPr fontId="1"/>
  </si>
  <si>
    <t>su</t>
    <phoneticPr fontId="1"/>
  </si>
  <si>
    <t>se</t>
    <phoneticPr fontId="1"/>
  </si>
  <si>
    <t>so</t>
    <phoneticPr fontId="1"/>
  </si>
  <si>
    <t>ta</t>
    <phoneticPr fontId="1"/>
  </si>
  <si>
    <t>te</t>
    <phoneticPr fontId="1"/>
  </si>
  <si>
    <t>to</t>
    <phoneticPr fontId="1"/>
  </si>
  <si>
    <t>na</t>
    <phoneticPr fontId="1"/>
  </si>
  <si>
    <t>な</t>
    <phoneticPr fontId="1"/>
  </si>
  <si>
    <t>に</t>
    <phoneticPr fontId="1"/>
  </si>
  <si>
    <t>ぬ</t>
    <phoneticPr fontId="1"/>
  </si>
  <si>
    <t>ね</t>
    <phoneticPr fontId="1"/>
  </si>
  <si>
    <t>の</t>
    <phoneticPr fontId="1"/>
  </si>
  <si>
    <t>は</t>
    <phoneticPr fontId="1"/>
  </si>
  <si>
    <t>ひ</t>
    <phoneticPr fontId="1"/>
  </si>
  <si>
    <t>ふ</t>
    <phoneticPr fontId="1"/>
  </si>
  <si>
    <t>へ</t>
    <phoneticPr fontId="1"/>
  </si>
  <si>
    <t>ほ</t>
    <phoneticPr fontId="1"/>
  </si>
  <si>
    <t>ni</t>
    <phoneticPr fontId="1"/>
  </si>
  <si>
    <t>nu</t>
    <phoneticPr fontId="1"/>
  </si>
  <si>
    <t>ne</t>
    <phoneticPr fontId="1"/>
  </si>
  <si>
    <t>no</t>
    <phoneticPr fontId="1"/>
  </si>
  <si>
    <t>ha</t>
    <phoneticPr fontId="1"/>
  </si>
  <si>
    <t>hi</t>
    <phoneticPr fontId="1"/>
  </si>
  <si>
    <t>he</t>
    <phoneticPr fontId="1"/>
  </si>
  <si>
    <t>ho</t>
    <phoneticPr fontId="1"/>
  </si>
  <si>
    <t>ま</t>
    <phoneticPr fontId="1"/>
  </si>
  <si>
    <t>み</t>
    <phoneticPr fontId="1"/>
  </si>
  <si>
    <t>む</t>
    <phoneticPr fontId="1"/>
  </si>
  <si>
    <t>め</t>
    <phoneticPr fontId="1"/>
  </si>
  <si>
    <t>も</t>
    <phoneticPr fontId="1"/>
  </si>
  <si>
    <t>や</t>
    <phoneticPr fontId="1"/>
  </si>
  <si>
    <t>ゆ</t>
    <phoneticPr fontId="1"/>
  </si>
  <si>
    <t>よ</t>
    <phoneticPr fontId="1"/>
  </si>
  <si>
    <t>ら</t>
    <phoneticPr fontId="1"/>
  </si>
  <si>
    <t>り</t>
    <phoneticPr fontId="1"/>
  </si>
  <si>
    <t>ma</t>
    <phoneticPr fontId="1"/>
  </si>
  <si>
    <t>mi</t>
    <phoneticPr fontId="1"/>
  </si>
  <si>
    <t>mu</t>
    <phoneticPr fontId="1"/>
  </si>
  <si>
    <t>me</t>
    <phoneticPr fontId="1"/>
  </si>
  <si>
    <t>mo</t>
    <phoneticPr fontId="1"/>
  </si>
  <si>
    <t>ya</t>
    <phoneticPr fontId="1"/>
  </si>
  <si>
    <t>yu</t>
    <phoneticPr fontId="1"/>
  </si>
  <si>
    <t>yo</t>
    <phoneticPr fontId="1"/>
  </si>
  <si>
    <t>ra</t>
    <phoneticPr fontId="1"/>
  </si>
  <si>
    <t>ri</t>
    <phoneticPr fontId="1"/>
  </si>
  <si>
    <t>ru</t>
    <phoneticPr fontId="1"/>
  </si>
  <si>
    <t>re</t>
    <phoneticPr fontId="1"/>
  </si>
  <si>
    <t>ro</t>
    <phoneticPr fontId="1"/>
  </si>
  <si>
    <t>る</t>
    <phoneticPr fontId="1"/>
  </si>
  <si>
    <t>れ</t>
    <phoneticPr fontId="1"/>
  </si>
  <si>
    <t>ろ</t>
    <phoneticPr fontId="1"/>
  </si>
  <si>
    <t>わ</t>
    <phoneticPr fontId="1"/>
  </si>
  <si>
    <t>を</t>
    <phoneticPr fontId="1"/>
  </si>
  <si>
    <t>ん</t>
    <phoneticPr fontId="1"/>
  </si>
  <si>
    <t>wa</t>
    <phoneticPr fontId="1"/>
  </si>
  <si>
    <t>wo</t>
    <phoneticPr fontId="1"/>
  </si>
  <si>
    <t>nn</t>
    <phoneticPr fontId="1"/>
  </si>
  <si>
    <t>ga</t>
    <phoneticPr fontId="1"/>
  </si>
  <si>
    <t>が</t>
    <phoneticPr fontId="1"/>
  </si>
  <si>
    <t>ぎ</t>
    <phoneticPr fontId="1"/>
  </si>
  <si>
    <t>ぐ</t>
    <phoneticPr fontId="1"/>
  </si>
  <si>
    <t>げ</t>
    <phoneticPr fontId="1"/>
  </si>
  <si>
    <t>ご</t>
    <phoneticPr fontId="1"/>
  </si>
  <si>
    <t>ざ</t>
    <phoneticPr fontId="1"/>
  </si>
  <si>
    <t>じ</t>
    <phoneticPr fontId="1"/>
  </si>
  <si>
    <t>ず</t>
    <phoneticPr fontId="1"/>
  </si>
  <si>
    <t>ぜ</t>
    <phoneticPr fontId="1"/>
  </si>
  <si>
    <t>ぞ</t>
    <phoneticPr fontId="1"/>
  </si>
  <si>
    <t>だ</t>
    <phoneticPr fontId="1"/>
  </si>
  <si>
    <t>ぢ</t>
    <phoneticPr fontId="1"/>
  </si>
  <si>
    <t>づ</t>
    <phoneticPr fontId="1"/>
  </si>
  <si>
    <t>で</t>
    <phoneticPr fontId="1"/>
  </si>
  <si>
    <t>ど</t>
    <phoneticPr fontId="1"/>
  </si>
  <si>
    <t>ば</t>
    <phoneticPr fontId="1"/>
  </si>
  <si>
    <t>び</t>
    <phoneticPr fontId="1"/>
  </si>
  <si>
    <t>ぶ</t>
    <phoneticPr fontId="1"/>
  </si>
  <si>
    <t>べ</t>
    <phoneticPr fontId="1"/>
  </si>
  <si>
    <t>ぼ</t>
    <phoneticPr fontId="1"/>
  </si>
  <si>
    <t>ぱ</t>
    <phoneticPr fontId="1"/>
  </si>
  <si>
    <t>ぴ</t>
    <phoneticPr fontId="1"/>
  </si>
  <si>
    <t>ぷ</t>
    <phoneticPr fontId="1"/>
  </si>
  <si>
    <t>ぺ</t>
    <phoneticPr fontId="1"/>
  </si>
  <si>
    <t>ぽ</t>
    <phoneticPr fontId="1"/>
  </si>
  <si>
    <t>gi</t>
    <phoneticPr fontId="1"/>
  </si>
  <si>
    <t>gu</t>
    <phoneticPr fontId="1"/>
  </si>
  <si>
    <t>ge</t>
    <phoneticPr fontId="1"/>
  </si>
  <si>
    <t>go</t>
    <phoneticPr fontId="1"/>
  </si>
  <si>
    <t>za</t>
    <phoneticPr fontId="1"/>
  </si>
  <si>
    <t>zu</t>
    <phoneticPr fontId="1"/>
  </si>
  <si>
    <t>ze</t>
    <phoneticPr fontId="1"/>
  </si>
  <si>
    <t>zo</t>
    <phoneticPr fontId="1"/>
  </si>
  <si>
    <t>da</t>
    <phoneticPr fontId="1"/>
  </si>
  <si>
    <t>di</t>
    <phoneticPr fontId="1"/>
  </si>
  <si>
    <t>du</t>
    <phoneticPr fontId="1"/>
  </si>
  <si>
    <t>de</t>
    <phoneticPr fontId="1"/>
  </si>
  <si>
    <t>do</t>
    <phoneticPr fontId="1"/>
  </si>
  <si>
    <t>pa</t>
    <phoneticPr fontId="1"/>
  </si>
  <si>
    <t>pi</t>
    <phoneticPr fontId="1"/>
  </si>
  <si>
    <t>pu</t>
    <phoneticPr fontId="1"/>
  </si>
  <si>
    <t>pe</t>
    <phoneticPr fontId="1"/>
  </si>
  <si>
    <t>po</t>
    <phoneticPr fontId="1"/>
  </si>
  <si>
    <t>ba</t>
    <phoneticPr fontId="1"/>
  </si>
  <si>
    <t>bi</t>
    <phoneticPr fontId="1"/>
  </si>
  <si>
    <t>bu</t>
    <phoneticPr fontId="1"/>
  </si>
  <si>
    <t>be</t>
    <phoneticPr fontId="1"/>
  </si>
  <si>
    <t>bo</t>
    <phoneticPr fontId="1"/>
  </si>
  <si>
    <t>きゃ</t>
    <phoneticPr fontId="1"/>
  </si>
  <si>
    <t>しゃ</t>
    <phoneticPr fontId="1"/>
  </si>
  <si>
    <t>ちゃ</t>
    <phoneticPr fontId="1"/>
  </si>
  <si>
    <t>にゃ</t>
    <phoneticPr fontId="1"/>
  </si>
  <si>
    <t>きゅ</t>
    <phoneticPr fontId="1"/>
  </si>
  <si>
    <t>きょ</t>
    <phoneticPr fontId="1"/>
  </si>
  <si>
    <t>きぃ</t>
    <phoneticPr fontId="1"/>
  </si>
  <si>
    <t>きえ</t>
    <phoneticPr fontId="1"/>
  </si>
  <si>
    <t>しぃ</t>
    <phoneticPr fontId="1"/>
  </si>
  <si>
    <t>しゅ</t>
    <phoneticPr fontId="1"/>
  </si>
  <si>
    <t>しぇ</t>
    <phoneticPr fontId="1"/>
  </si>
  <si>
    <t>しょ</t>
    <phoneticPr fontId="1"/>
  </si>
  <si>
    <t>kya</t>
    <phoneticPr fontId="1"/>
  </si>
  <si>
    <t>kyi</t>
    <phoneticPr fontId="1"/>
  </si>
  <si>
    <t>kyu</t>
    <phoneticPr fontId="1"/>
  </si>
  <si>
    <t>kye</t>
    <phoneticPr fontId="1"/>
  </si>
  <si>
    <t>kyo</t>
    <phoneticPr fontId="1"/>
  </si>
  <si>
    <t>sya</t>
    <phoneticPr fontId="1"/>
  </si>
  <si>
    <t>syi</t>
    <phoneticPr fontId="1"/>
  </si>
  <si>
    <t>syu</t>
    <phoneticPr fontId="1"/>
  </si>
  <si>
    <t>sye</t>
    <phoneticPr fontId="1"/>
  </si>
  <si>
    <t>syo</t>
    <phoneticPr fontId="1"/>
  </si>
  <si>
    <t>ちぃ</t>
    <phoneticPr fontId="1"/>
  </si>
  <si>
    <t>ちゅ</t>
    <phoneticPr fontId="1"/>
  </si>
  <si>
    <t>ちぇ</t>
    <phoneticPr fontId="1"/>
  </si>
  <si>
    <t>ちょ</t>
    <phoneticPr fontId="1"/>
  </si>
  <si>
    <t>にぃ</t>
    <phoneticPr fontId="1"/>
  </si>
  <si>
    <t>にゅ</t>
    <phoneticPr fontId="1"/>
  </si>
  <si>
    <t>にぇ</t>
    <phoneticPr fontId="1"/>
  </si>
  <si>
    <t>にょ</t>
    <phoneticPr fontId="1"/>
  </si>
  <si>
    <t>tya</t>
    <phoneticPr fontId="1"/>
  </si>
  <si>
    <t>nye</t>
    <phoneticPr fontId="1"/>
  </si>
  <si>
    <t>nyo</t>
    <phoneticPr fontId="1"/>
  </si>
  <si>
    <t>ひゃ</t>
    <phoneticPr fontId="1"/>
  </si>
  <si>
    <t>ひゅ</t>
    <phoneticPr fontId="1"/>
  </si>
  <si>
    <t>ひぃ</t>
    <phoneticPr fontId="1"/>
  </si>
  <si>
    <t>ひぇ</t>
    <phoneticPr fontId="1"/>
  </si>
  <si>
    <t>ひょ</t>
    <phoneticPr fontId="1"/>
  </si>
  <si>
    <t>ふぁ</t>
    <phoneticPr fontId="1"/>
  </si>
  <si>
    <t>ふぃ</t>
    <phoneticPr fontId="1"/>
  </si>
  <si>
    <t>ふゅ</t>
    <phoneticPr fontId="1"/>
  </si>
  <si>
    <t>ふぇ</t>
    <phoneticPr fontId="1"/>
  </si>
  <si>
    <t>hyi</t>
    <phoneticPr fontId="1"/>
  </si>
  <si>
    <t>fa</t>
    <phoneticPr fontId="1"/>
  </si>
  <si>
    <t>fi</t>
    <phoneticPr fontId="1"/>
  </si>
  <si>
    <t>fe</t>
    <phoneticPr fontId="1"/>
  </si>
  <si>
    <t>fo</t>
    <phoneticPr fontId="1"/>
  </si>
  <si>
    <t>ふぉ</t>
    <phoneticPr fontId="1"/>
  </si>
  <si>
    <t>みゃ</t>
    <phoneticPr fontId="1"/>
  </si>
  <si>
    <t>みぃ</t>
    <phoneticPr fontId="1"/>
  </si>
  <si>
    <t>みゅ</t>
    <phoneticPr fontId="1"/>
  </si>
  <si>
    <t>みぇ</t>
    <phoneticPr fontId="1"/>
  </si>
  <si>
    <t>みょ</t>
    <phoneticPr fontId="1"/>
  </si>
  <si>
    <t>りゃ</t>
    <phoneticPr fontId="1"/>
  </si>
  <si>
    <t>りぃ</t>
    <phoneticPr fontId="1"/>
  </si>
  <si>
    <t>りゅ</t>
    <phoneticPr fontId="1"/>
  </si>
  <si>
    <t>りぇ</t>
    <phoneticPr fontId="1"/>
  </si>
  <si>
    <t>りょ</t>
    <phoneticPr fontId="1"/>
  </si>
  <si>
    <t>mya</t>
    <phoneticPr fontId="1"/>
  </si>
  <si>
    <t>myi</t>
    <phoneticPr fontId="1"/>
  </si>
  <si>
    <t>rya</t>
    <phoneticPr fontId="1"/>
  </si>
  <si>
    <t>ryi</t>
    <phoneticPr fontId="1"/>
  </si>
  <si>
    <t>ryu</t>
    <phoneticPr fontId="1"/>
  </si>
  <si>
    <t>rye</t>
    <phoneticPr fontId="1"/>
  </si>
  <si>
    <t>ryo</t>
    <phoneticPr fontId="1"/>
  </si>
  <si>
    <t>ぎゃ</t>
    <phoneticPr fontId="1"/>
  </si>
  <si>
    <t>ぎぃ</t>
    <phoneticPr fontId="1"/>
  </si>
  <si>
    <t>ぎゅ</t>
    <phoneticPr fontId="1"/>
  </si>
  <si>
    <t>ぎょ</t>
    <phoneticPr fontId="1"/>
  </si>
  <si>
    <t>ぎぇ</t>
    <phoneticPr fontId="1"/>
  </si>
  <si>
    <t>じゃ</t>
    <phoneticPr fontId="1"/>
  </si>
  <si>
    <t>じぃ</t>
    <phoneticPr fontId="1"/>
  </si>
  <si>
    <t>じゅ</t>
    <phoneticPr fontId="1"/>
  </si>
  <si>
    <t>じょ</t>
    <phoneticPr fontId="1"/>
  </si>
  <si>
    <t>じぇ</t>
    <phoneticPr fontId="1"/>
  </si>
  <si>
    <t>gyi</t>
    <phoneticPr fontId="1"/>
  </si>
  <si>
    <t>zya</t>
    <phoneticPr fontId="1"/>
  </si>
  <si>
    <t>zyi</t>
    <phoneticPr fontId="1"/>
  </si>
  <si>
    <t>zyu</t>
    <phoneticPr fontId="1"/>
  </si>
  <si>
    <t>zye</t>
    <phoneticPr fontId="1"/>
  </si>
  <si>
    <t>ぢゃ</t>
    <phoneticPr fontId="1"/>
  </si>
  <si>
    <t>ぢぃ</t>
    <phoneticPr fontId="1"/>
  </si>
  <si>
    <t>ぢゅ</t>
    <phoneticPr fontId="1"/>
  </si>
  <si>
    <t>ぢぇ</t>
    <phoneticPr fontId="1"/>
  </si>
  <si>
    <t>ぢょ</t>
    <phoneticPr fontId="1"/>
  </si>
  <si>
    <t>どぁ</t>
    <phoneticPr fontId="1"/>
  </si>
  <si>
    <t>どぃ</t>
    <phoneticPr fontId="1"/>
  </si>
  <si>
    <t>どぅ</t>
    <phoneticPr fontId="1"/>
  </si>
  <si>
    <t>どぇ</t>
    <phoneticPr fontId="1"/>
  </si>
  <si>
    <t>どぉ</t>
    <phoneticPr fontId="1"/>
  </si>
  <si>
    <t>びゃ</t>
    <phoneticPr fontId="1"/>
  </si>
  <si>
    <t>びぃ</t>
    <phoneticPr fontId="1"/>
  </si>
  <si>
    <t>びゅ</t>
    <phoneticPr fontId="1"/>
  </si>
  <si>
    <t>びぇ</t>
    <phoneticPr fontId="1"/>
  </si>
  <si>
    <t>びょ</t>
    <phoneticPr fontId="1"/>
  </si>
  <si>
    <t>ぴゃ</t>
    <phoneticPr fontId="1"/>
  </si>
  <si>
    <t>ぴぃ</t>
    <phoneticPr fontId="1"/>
  </si>
  <si>
    <t>ぴう</t>
    <phoneticPr fontId="1"/>
  </si>
  <si>
    <t>ぴぇ</t>
    <phoneticPr fontId="1"/>
  </si>
  <si>
    <t>ぴょ</t>
    <phoneticPr fontId="1"/>
  </si>
  <si>
    <t>bya</t>
    <phoneticPr fontId="1"/>
  </si>
  <si>
    <t>byi</t>
    <phoneticPr fontId="1"/>
  </si>
  <si>
    <t>byu</t>
    <phoneticPr fontId="1"/>
  </si>
  <si>
    <t>bye</t>
    <phoneticPr fontId="1"/>
  </si>
  <si>
    <t>byo</t>
    <phoneticPr fontId="1"/>
  </si>
  <si>
    <t>pya</t>
    <phoneticPr fontId="1"/>
  </si>
  <si>
    <t>pyi</t>
    <phoneticPr fontId="1"/>
  </si>
  <si>
    <t>pyu</t>
    <phoneticPr fontId="1"/>
  </si>
  <si>
    <t>pye</t>
    <phoneticPr fontId="1"/>
  </si>
  <si>
    <t>pyo</t>
    <phoneticPr fontId="1"/>
  </si>
  <si>
    <t>ゃ</t>
    <phoneticPr fontId="1"/>
  </si>
  <si>
    <t>ぃ</t>
    <phoneticPr fontId="1"/>
  </si>
  <si>
    <t>ぅ</t>
    <phoneticPr fontId="1"/>
  </si>
  <si>
    <t>ぉ</t>
    <phoneticPr fontId="1"/>
  </si>
  <si>
    <t>ゅ</t>
    <phoneticPr fontId="1"/>
  </si>
  <si>
    <t>ぇ</t>
    <phoneticPr fontId="1"/>
  </si>
  <si>
    <t>ょ</t>
    <phoneticPr fontId="1"/>
  </si>
  <si>
    <t>ぁ</t>
    <phoneticPr fontId="1"/>
  </si>
  <si>
    <t>っ</t>
    <phoneticPr fontId="1"/>
  </si>
  <si>
    <t>tyi</t>
    <phoneticPr fontId="1"/>
  </si>
  <si>
    <t>tyu</t>
    <phoneticPr fontId="1"/>
  </si>
  <si>
    <t>tye</t>
    <phoneticPr fontId="1"/>
  </si>
  <si>
    <t>tyo</t>
    <phoneticPr fontId="1"/>
  </si>
  <si>
    <t>nya</t>
    <phoneticPr fontId="1"/>
  </si>
  <si>
    <t>nyi</t>
    <phoneticPr fontId="1"/>
  </si>
  <si>
    <t>nyu</t>
    <phoneticPr fontId="1"/>
  </si>
  <si>
    <t>hya</t>
    <phoneticPr fontId="1"/>
  </si>
  <si>
    <t>hyu</t>
    <phoneticPr fontId="1"/>
  </si>
  <si>
    <t>hye</t>
    <phoneticPr fontId="1"/>
  </si>
  <si>
    <t>hyo</t>
    <phoneticPr fontId="1"/>
  </si>
  <si>
    <t>fyu</t>
    <phoneticPr fontId="1"/>
  </si>
  <si>
    <t>mye</t>
    <phoneticPr fontId="1"/>
  </si>
  <si>
    <t>myo</t>
    <phoneticPr fontId="1"/>
  </si>
  <si>
    <t>gya</t>
    <phoneticPr fontId="1"/>
  </si>
  <si>
    <t>gyu</t>
    <phoneticPr fontId="1"/>
  </si>
  <si>
    <t>gye</t>
    <phoneticPr fontId="1"/>
  </si>
  <si>
    <t>ｇｙｏ</t>
    <phoneticPr fontId="1"/>
  </si>
  <si>
    <t>zyo</t>
    <phoneticPr fontId="1"/>
  </si>
  <si>
    <t>si</t>
    <phoneticPr fontId="1"/>
  </si>
  <si>
    <t>ti</t>
    <phoneticPr fontId="1"/>
  </si>
  <si>
    <t>tu</t>
    <phoneticPr fontId="1"/>
  </si>
  <si>
    <t>hu</t>
    <phoneticPr fontId="1"/>
  </si>
  <si>
    <t>zi</t>
    <phoneticPr fontId="1"/>
  </si>
  <si>
    <t>lya</t>
    <phoneticPr fontId="1"/>
  </si>
  <si>
    <t>li</t>
    <phoneticPr fontId="1"/>
  </si>
  <si>
    <t>lyu</t>
    <phoneticPr fontId="1"/>
  </si>
  <si>
    <t>le</t>
    <phoneticPr fontId="1"/>
  </si>
  <si>
    <t>lyo</t>
    <phoneticPr fontId="1"/>
  </si>
  <si>
    <t>la</t>
    <phoneticPr fontId="1"/>
  </si>
  <si>
    <t>lu</t>
    <phoneticPr fontId="1"/>
  </si>
  <si>
    <t>lo</t>
    <phoneticPr fontId="1"/>
  </si>
  <si>
    <t>ltu</t>
    <phoneticPr fontId="1"/>
  </si>
  <si>
    <r>
      <t>ローマ字入力練習</t>
    </r>
    <r>
      <rPr>
        <sz val="14"/>
        <color theme="1"/>
        <rFont val="HGPｺﾞｼｯｸE"/>
        <family val="3"/>
        <charset val="128"/>
      </rPr>
      <t>(言語バー[A]にしてください。今回、左側のローマ字と同じ場合だけ◎が出ます）</t>
    </r>
    <rPh sb="3" eb="4">
      <t>ジ</t>
    </rPh>
    <rPh sb="4" eb="6">
      <t>ニュウリョク</t>
    </rPh>
    <rPh sb="6" eb="8">
      <t>レンシュウ</t>
    </rPh>
    <rPh sb="9" eb="11">
      <t>ゲンゴ</t>
    </rPh>
    <rPh sb="24" eb="26">
      <t>コンカイ</t>
    </rPh>
    <rPh sb="27" eb="29">
      <t>ヒダリガワ</t>
    </rPh>
    <rPh sb="33" eb="34">
      <t>ジ</t>
    </rPh>
    <rPh sb="35" eb="36">
      <t>オナ</t>
    </rPh>
    <rPh sb="37" eb="39">
      <t>バアイ</t>
    </rPh>
    <rPh sb="43" eb="44">
      <t>デ</t>
    </rPh>
    <phoneticPr fontId="1"/>
  </si>
  <si>
    <t>ひらがな入力の練習</t>
    <phoneticPr fontId="15"/>
  </si>
  <si>
    <t>ひらがなの入力を練習してみましょう。</t>
    <rPh sb="5" eb="7">
      <t>ニュウリョク</t>
    </rPh>
    <rPh sb="8" eb="10">
      <t>レンシュウ</t>
    </rPh>
    <phoneticPr fontId="15"/>
  </si>
  <si>
    <t>　　※全角/半角キーでIMEツールバーを　　　　　　の状態にしましょう</t>
    <phoneticPr fontId="15"/>
  </si>
  <si>
    <t>キーの位置</t>
    <rPh sb="3" eb="5">
      <t>イチ</t>
    </rPh>
    <phoneticPr fontId="15"/>
  </si>
  <si>
    <t>ここへ入力しよう</t>
    <rPh sb="3" eb="5">
      <t>ニュウリョク</t>
    </rPh>
    <phoneticPr fontId="15"/>
  </si>
  <si>
    <t>五十音の入力</t>
    <rPh sb="0" eb="1">
      <t>5</t>
    </rPh>
    <rPh sb="1" eb="3">
      <t>ジュウオン</t>
    </rPh>
    <rPh sb="4" eb="6">
      <t>ニュウリョク</t>
    </rPh>
    <phoneticPr fontId="15"/>
  </si>
  <si>
    <t xml:space="preserve">濁音・半濁音の入力
</t>
    <rPh sb="0" eb="2">
      <t>ダクオン</t>
    </rPh>
    <rPh sb="3" eb="6">
      <t>ハンダクオン</t>
    </rPh>
    <phoneticPr fontId="15" alignment="distributed"/>
  </si>
  <si>
    <t>ぺんき</t>
    <phoneticPr fontId="15"/>
  </si>
  <si>
    <t>PE・NN・KI</t>
    <phoneticPr fontId="15"/>
  </si>
  <si>
    <t>『ゃゅょ』の入力</t>
    <phoneticPr fontId="15"/>
  </si>
  <si>
    <t>『っ』の入力</t>
    <rPh sb="4" eb="6">
      <t>ニュウリョク</t>
    </rPh>
    <phoneticPr fontId="15"/>
  </si>
  <si>
    <t>あひる</t>
    <phoneticPr fontId="15"/>
  </si>
  <si>
    <t>A・HI・RU</t>
    <phoneticPr fontId="15"/>
  </si>
  <si>
    <t>かさ</t>
    <phoneticPr fontId="15"/>
  </si>
  <si>
    <t>KA・SA</t>
    <phoneticPr fontId="15"/>
  </si>
  <si>
    <t>すいか</t>
    <phoneticPr fontId="15"/>
  </si>
  <si>
    <t>SU・I・KA</t>
    <phoneticPr fontId="15"/>
  </si>
  <si>
    <t>つくえ</t>
    <phoneticPr fontId="15"/>
  </si>
  <si>
    <t>TU・KU・E</t>
    <phoneticPr fontId="15"/>
  </si>
  <si>
    <t>にもつ</t>
    <phoneticPr fontId="15"/>
  </si>
  <si>
    <t>NI・MO・TU</t>
    <phoneticPr fontId="15"/>
  </si>
  <si>
    <t>はた</t>
    <phoneticPr fontId="15"/>
  </si>
  <si>
    <t>HA・TA</t>
    <phoneticPr fontId="15"/>
  </si>
  <si>
    <t>まほう</t>
    <phoneticPr fontId="15"/>
  </si>
  <si>
    <t>MA・HO・U</t>
    <phoneticPr fontId="15"/>
  </si>
  <si>
    <t>やきにく</t>
    <phoneticPr fontId="15"/>
  </si>
  <si>
    <t>YA・KI・NI・KU</t>
    <phoneticPr fontId="15"/>
  </si>
  <si>
    <t>ろうそく</t>
    <phoneticPr fontId="15"/>
  </si>
  <si>
    <t>RO・U・SO・KU</t>
    <phoneticPr fontId="15"/>
  </si>
  <si>
    <t>わかめ</t>
    <phoneticPr fontId="15"/>
  </si>
  <si>
    <t>WA・KA・ME</t>
    <phoneticPr fontId="15"/>
  </si>
  <si>
    <t>らいおん</t>
    <phoneticPr fontId="15"/>
  </si>
  <si>
    <t>RA・I・O・NN</t>
    <phoneticPr fontId="15"/>
  </si>
  <si>
    <t>はがき</t>
    <phoneticPr fontId="15"/>
  </si>
  <si>
    <t>HA・GA・KI</t>
    <phoneticPr fontId="15"/>
  </si>
  <si>
    <t>かぜ</t>
    <phoneticPr fontId="15"/>
  </si>
  <si>
    <t>KA・ZE</t>
    <phoneticPr fontId="15"/>
  </si>
  <si>
    <t>つづら</t>
    <phoneticPr fontId="15"/>
  </si>
  <si>
    <t>TU・DU・RA</t>
    <phoneticPr fontId="15"/>
  </si>
  <si>
    <t>はなび</t>
    <phoneticPr fontId="15"/>
  </si>
  <si>
    <t>HA・NA・BI</t>
    <phoneticPr fontId="15"/>
  </si>
  <si>
    <t>『ゃゅょ』の入力</t>
    <phoneticPr fontId="15"/>
  </si>
  <si>
    <t>しゃかい</t>
    <phoneticPr fontId="15"/>
  </si>
  <si>
    <t>SYA・KA・I</t>
    <phoneticPr fontId="15"/>
  </si>
  <si>
    <t>おちゃ</t>
    <phoneticPr fontId="15"/>
  </si>
  <si>
    <t>O・TYA</t>
    <phoneticPr fontId="15"/>
  </si>
  <si>
    <t>にゅうがく</t>
    <phoneticPr fontId="15"/>
  </si>
  <si>
    <t>NYU・U・GA・KU</t>
    <phoneticPr fontId="15"/>
  </si>
  <si>
    <t>ぎゅうにゅう</t>
    <phoneticPr fontId="15"/>
  </si>
  <si>
    <t>GYU・U・NYU・U</t>
    <phoneticPr fontId="15"/>
  </si>
  <si>
    <t>ひょうし</t>
    <phoneticPr fontId="15"/>
  </si>
  <si>
    <t>HYO・U・SI</t>
    <phoneticPr fontId="15"/>
  </si>
  <si>
    <t>りょこう</t>
    <phoneticPr fontId="15"/>
  </si>
  <si>
    <t>RYO・KO・U</t>
    <phoneticPr fontId="15"/>
  </si>
  <si>
    <t>かけっこ</t>
    <phoneticPr fontId="15"/>
  </si>
  <si>
    <t>KA・KE・K・KO</t>
    <phoneticPr fontId="15"/>
  </si>
  <si>
    <t>がっこう</t>
    <phoneticPr fontId="15"/>
  </si>
  <si>
    <t>GA・K・KO・U</t>
    <phoneticPr fontId="15"/>
  </si>
  <si>
    <t>FU・RU・ー・TO</t>
  </si>
  <si>
    <t>NO・ー・TO</t>
  </si>
  <si>
    <t>KA・RE・NN・DA・ー</t>
  </si>
  <si>
    <t>BA・RE・ー・BO・ー・RU</t>
  </si>
  <si>
    <t>KI・ー・BO・ー・DO</t>
  </si>
  <si>
    <t>ZYU・ー・SU</t>
  </si>
  <si>
    <t>SYO・ー・TO・KA・T・TO</t>
  </si>
  <si>
    <t>TYU・ー・RI・P・PU</t>
  </si>
  <si>
    <t>QI・ー・NN</t>
  </si>
  <si>
    <t>FI・ー・RU・DO</t>
  </si>
  <si>
    <t>VO・ー・KA・RU</t>
  </si>
  <si>
    <t>QO・ー・TU</t>
  </si>
  <si>
    <t>WE・ー・BU</t>
  </si>
  <si>
    <t>MI・RU・KU・THIー</t>
  </si>
  <si>
    <t>カタカナ入力の練習</t>
    <phoneticPr fontId="15"/>
  </si>
  <si>
    <t>カタカナの入力を練習してみましょう。</t>
    <rPh sb="5" eb="7">
      <t>ニュウリョク</t>
    </rPh>
    <rPh sb="8" eb="10">
      <t>レンシュウ</t>
    </rPh>
    <phoneticPr fontId="15"/>
  </si>
  <si>
    <r>
      <t>　　</t>
    </r>
    <r>
      <rPr>
        <sz val="11"/>
        <color indexed="10"/>
        <rFont val="ＭＳ Ｐゴシック"/>
        <family val="3"/>
        <charset val="128"/>
      </rPr>
      <t>※カタカナに変わらないときは「Ｆ７」をおします。</t>
    </r>
    <rPh sb="8" eb="9">
      <t>カ</t>
    </rPh>
    <phoneticPr fontId="15"/>
  </si>
  <si>
    <t>『ん』の入力</t>
    <rPh sb="4" eb="6">
      <t>ニュウリョク</t>
    </rPh>
    <phoneticPr fontId="15"/>
  </si>
  <si>
    <t>カバン</t>
    <phoneticPr fontId="15"/>
  </si>
  <si>
    <t>KA・BA・NN</t>
    <phoneticPr fontId="15"/>
  </si>
  <si>
    <t>キリン</t>
    <phoneticPr fontId="15"/>
  </si>
  <si>
    <t>KI・RI・NN</t>
    <phoneticPr fontId="15"/>
  </si>
  <si>
    <t>テント</t>
    <phoneticPr fontId="15"/>
  </si>
  <si>
    <t>TE・NN・TO</t>
    <phoneticPr fontId="15"/>
  </si>
  <si>
    <t>メロン</t>
    <phoneticPr fontId="15"/>
  </si>
  <si>
    <t>ME・RO・NN</t>
    <phoneticPr fontId="15"/>
  </si>
  <si>
    <t>レンコン</t>
    <phoneticPr fontId="15"/>
  </si>
  <si>
    <t>RE・NN・KO・NN</t>
    <phoneticPr fontId="15"/>
  </si>
  <si>
    <t>『ー』の入力</t>
    <rPh sb="4" eb="6">
      <t>ニュウリョク</t>
    </rPh>
    <phoneticPr fontId="15"/>
  </si>
  <si>
    <t>フルート</t>
    <phoneticPr fontId="15"/>
  </si>
  <si>
    <t>ノート</t>
    <phoneticPr fontId="15"/>
  </si>
  <si>
    <t>カレンダー</t>
    <phoneticPr fontId="15"/>
  </si>
  <si>
    <t>バレーボール</t>
    <phoneticPr fontId="15"/>
  </si>
  <si>
    <t>キーボード</t>
    <phoneticPr fontId="15"/>
  </si>
  <si>
    <t>キュウリ</t>
    <phoneticPr fontId="15"/>
  </si>
  <si>
    <t>KYU・U・RI</t>
    <phoneticPr fontId="15"/>
  </si>
  <si>
    <t>シャツ</t>
    <phoneticPr fontId="15"/>
  </si>
  <si>
    <t>SYA・TU</t>
    <phoneticPr fontId="15"/>
  </si>
  <si>
    <t>ギリシャ</t>
    <phoneticPr fontId="15"/>
  </si>
  <si>
    <t>GI・RI・SYA</t>
    <phoneticPr fontId="15"/>
  </si>
  <si>
    <t>ショウガ</t>
    <phoneticPr fontId="15"/>
  </si>
  <si>
    <t>SYO・U・GA</t>
    <phoneticPr fontId="15"/>
  </si>
  <si>
    <t>コショウ</t>
    <phoneticPr fontId="15"/>
  </si>
  <si>
    <t>KO・SYO・U</t>
    <phoneticPr fontId="15"/>
  </si>
  <si>
    <t>ロケット</t>
    <phoneticPr fontId="15"/>
  </si>
  <si>
    <t>RO・KE・T・TO</t>
    <phoneticPr fontId="15"/>
  </si>
  <si>
    <t>バスケット</t>
    <phoneticPr fontId="15"/>
  </si>
  <si>
    <t>BA・SU・KE・T・TO</t>
    <phoneticPr fontId="15"/>
  </si>
  <si>
    <t>ポット</t>
    <phoneticPr fontId="15"/>
  </si>
  <si>
    <t>PO・T・TO</t>
    <phoneticPr fontId="15"/>
  </si>
  <si>
    <t>パイナップル</t>
    <phoneticPr fontId="15"/>
  </si>
  <si>
    <t>PA・I・NA・P・PU・RU</t>
    <phoneticPr fontId="15"/>
  </si>
  <si>
    <t>オットセイ</t>
    <phoneticPr fontId="15"/>
  </si>
  <si>
    <t>O・T・TO・SE・I</t>
    <phoneticPr fontId="15"/>
  </si>
  <si>
    <t>複合問題</t>
    <rPh sb="0" eb="2">
      <t>フクゴウ</t>
    </rPh>
    <rPh sb="2" eb="4">
      <t>モンダイ</t>
    </rPh>
    <phoneticPr fontId="15"/>
  </si>
  <si>
    <t>ショッピング</t>
    <phoneticPr fontId="15"/>
  </si>
  <si>
    <t>SYO・P・PI・NN・GU</t>
    <phoneticPr fontId="15"/>
  </si>
  <si>
    <t>リュックサック</t>
    <phoneticPr fontId="15"/>
  </si>
  <si>
    <t>RYU・K・KU・SA・K・KU</t>
    <phoneticPr fontId="15"/>
  </si>
  <si>
    <t>ジュース</t>
    <phoneticPr fontId="15"/>
  </si>
  <si>
    <t>ショートカット</t>
    <phoneticPr fontId="15"/>
  </si>
  <si>
    <t>チューリップ</t>
    <phoneticPr fontId="15"/>
  </si>
  <si>
    <t>余裕のある人は挑戦してみよう！</t>
    <rPh sb="0" eb="2">
      <t>ヨユウ</t>
    </rPh>
    <rPh sb="5" eb="6">
      <t>ヒト</t>
    </rPh>
    <rPh sb="7" eb="9">
      <t>チョウセン</t>
    </rPh>
    <phoneticPr fontId="15"/>
  </si>
  <si>
    <t>クィーン</t>
    <phoneticPr fontId="15"/>
  </si>
  <si>
    <t>フェンス</t>
    <phoneticPr fontId="15"/>
  </si>
  <si>
    <t>FE・NN・SU</t>
    <phoneticPr fontId="15"/>
  </si>
  <si>
    <t>フィールド</t>
    <phoneticPr fontId="15"/>
  </si>
  <si>
    <t>ヴォーカル</t>
    <phoneticPr fontId="15"/>
  </si>
  <si>
    <t>クォーツ</t>
    <phoneticPr fontId="15"/>
  </si>
  <si>
    <t>ウェーブ</t>
    <phoneticPr fontId="15"/>
  </si>
  <si>
    <t>ディスプレイ</t>
    <phoneticPr fontId="15"/>
  </si>
  <si>
    <t>DHI・SU・PU・RE・I</t>
    <phoneticPr fontId="15"/>
  </si>
  <si>
    <t>ミルクティー</t>
    <phoneticPr fontId="15"/>
  </si>
  <si>
    <t>文章の入力練習</t>
    <rPh sb="0" eb="2">
      <t>ブンショウ</t>
    </rPh>
    <rPh sb="3" eb="5">
      <t>ニュウリョク</t>
    </rPh>
    <phoneticPr fontId="15"/>
  </si>
  <si>
    <t>短い文章の入力を練習してみましょう。</t>
    <rPh sb="0" eb="1">
      <t>ミジカ</t>
    </rPh>
    <rPh sb="2" eb="4">
      <t>ブンショウ</t>
    </rPh>
    <rPh sb="5" eb="7">
      <t>ニュウリョク</t>
    </rPh>
    <rPh sb="8" eb="10">
      <t>レンシュウ</t>
    </rPh>
    <phoneticPr fontId="15"/>
  </si>
  <si>
    <r>
      <t>　　</t>
    </r>
    <r>
      <rPr>
        <sz val="11"/>
        <color indexed="10"/>
        <rFont val="ＭＳ Ｐゴシック"/>
        <family val="3"/>
        <charset val="128"/>
      </rPr>
      <t>※「～は，～に，～を」などの区切りで漢字に変換するといいよ。</t>
    </r>
    <rPh sb="23" eb="25">
      <t>ヘンカン</t>
    </rPh>
    <phoneticPr fontId="15"/>
  </si>
  <si>
    <t>（例）　私は／小学生です。　←　「／」のところで変換</t>
    <rPh sb="1" eb="2">
      <t>レイ</t>
    </rPh>
    <rPh sb="4" eb="5">
      <t>ワタシ</t>
    </rPh>
    <rPh sb="24" eb="26">
      <t>ヘンカン</t>
    </rPh>
    <phoneticPr fontId="15"/>
  </si>
  <si>
    <t>私は小学生です。</t>
    <rPh sb="0" eb="1">
      <t>ワタシ</t>
    </rPh>
    <rPh sb="2" eb="5">
      <t>ショウガクセイ</t>
    </rPh>
    <phoneticPr fontId="15"/>
  </si>
  <si>
    <t>WA・TA・SI・HA・SYO・U・GA・KU・SE・I・DE・SU・。</t>
    <phoneticPr fontId="15"/>
  </si>
  <si>
    <t>友達って、いいな。</t>
    <rPh sb="0" eb="2">
      <t>トモダチ</t>
    </rPh>
    <phoneticPr fontId="15"/>
  </si>
  <si>
    <t>TO・MO・DA・TI・T・TE・、・I・I・NA・。</t>
    <phoneticPr fontId="15"/>
  </si>
  <si>
    <t>歩道橋を渡る。</t>
    <rPh sb="0" eb="3">
      <t>ホドウキョウ</t>
    </rPh>
    <rPh sb="4" eb="5">
      <t>ワタ</t>
    </rPh>
    <phoneticPr fontId="15"/>
  </si>
  <si>
    <t>HO・DO・U・KYO・U・WO・WA・TA・RU・。</t>
    <phoneticPr fontId="15"/>
  </si>
  <si>
    <t>先週、台風がきた。</t>
    <rPh sb="0" eb="2">
      <t>センシュウ</t>
    </rPh>
    <rPh sb="3" eb="5">
      <t>タイフウ</t>
    </rPh>
    <phoneticPr fontId="15"/>
  </si>
  <si>
    <t>SE・NN・SYU・U・、・TA・I・HU・U・GA・KI・TA・。</t>
    <phoneticPr fontId="15"/>
  </si>
  <si>
    <t>いつもの通学路。</t>
    <rPh sb="4" eb="7">
      <t>ツウガクロ</t>
    </rPh>
    <phoneticPr fontId="15"/>
  </si>
  <si>
    <t>I・TU・MO・NO・TU・U・GA・KU・RO・。</t>
    <phoneticPr fontId="15"/>
  </si>
  <si>
    <t>あの犬は、かわいい。</t>
    <rPh sb="2" eb="3">
      <t>イヌ</t>
    </rPh>
    <phoneticPr fontId="15"/>
  </si>
  <si>
    <t>A・NO・I・NU・HA・、・KA・WA・I・I・。</t>
    <phoneticPr fontId="15"/>
  </si>
  <si>
    <t>私の母は、保母さんです。</t>
    <rPh sb="0" eb="1">
      <t>ワタシ</t>
    </rPh>
    <rPh sb="2" eb="3">
      <t>ハハ</t>
    </rPh>
    <rPh sb="5" eb="7">
      <t>ホボ</t>
    </rPh>
    <phoneticPr fontId="15"/>
  </si>
  <si>
    <t>WA・TA・SI・NO・HA・HA・HA・、HO・BO・SA・NN・DE・SU・。</t>
    <phoneticPr fontId="15"/>
  </si>
  <si>
    <t>父から、野球を教えてもらう。</t>
    <rPh sb="0" eb="1">
      <t>チチ</t>
    </rPh>
    <rPh sb="4" eb="6">
      <t>ヤキュウ</t>
    </rPh>
    <rPh sb="7" eb="8">
      <t>オシ</t>
    </rPh>
    <phoneticPr fontId="15"/>
  </si>
  <si>
    <t>TI・TI・KA・RA・、・YA・KYU・U・WO・O・SI・E・TE・MO・RA・U・。</t>
    <phoneticPr fontId="15"/>
  </si>
  <si>
    <t>アイドルのＣＤを買った。</t>
    <rPh sb="8" eb="9">
      <t>カ</t>
    </rPh>
    <phoneticPr fontId="15"/>
  </si>
  <si>
    <t>A・I・DO・RU・NO・Ｃ・Ｄ・WO・KA・T・TA・。</t>
    <phoneticPr fontId="15"/>
  </si>
  <si>
    <t>店で、１００円のお菓子を買った。</t>
    <rPh sb="0" eb="1">
      <t>ミセ</t>
    </rPh>
    <rPh sb="6" eb="7">
      <t>エン</t>
    </rPh>
    <rPh sb="9" eb="11">
      <t>カシ</t>
    </rPh>
    <rPh sb="12" eb="13">
      <t>カ</t>
    </rPh>
    <phoneticPr fontId="15"/>
  </si>
  <si>
    <t>MI・SE・DE・、・１・０・０・E・NN・NO・O・KA・SI・WO・KA・T・TA・。</t>
    <phoneticPr fontId="15"/>
  </si>
  <si>
    <t>myu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</si>
</sst>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m&quot;月&quot;d&quot;日&quot;;@"/>
    <numFmt numFmtId="177" formatCode="0.0%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HGPｺﾞｼｯｸE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color theme="1"/>
      <name val="HGPｺﾞｼｯｸE"/>
      <family val="3"/>
      <charset val="128"/>
    </font>
    <font>
      <sz val="22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ｺﾞｼｯｸE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4" borderId="9" xfId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>
      <alignment vertical="center"/>
    </xf>
    <xf numFmtId="177" fontId="2" fillId="5" borderId="22" xfId="0" applyNumberFormat="1" applyFont="1" applyFill="1" applyBorder="1">
      <alignment vertical="center"/>
    </xf>
    <xf numFmtId="0" fontId="2" fillId="5" borderId="9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12" fillId="5" borderId="9" xfId="0" applyFont="1" applyFill="1" applyBorder="1" applyAlignment="1">
      <alignment horizontal="center" vertical="center" shrinkToFit="1"/>
    </xf>
    <xf numFmtId="0" fontId="13" fillId="5" borderId="23" xfId="0" applyFont="1" applyFill="1" applyBorder="1" applyAlignment="1">
      <alignment horizontal="center" vertical="center" shrinkToFit="1"/>
    </xf>
    <xf numFmtId="0" fontId="13" fillId="7" borderId="9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6" borderId="30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0" fontId="13" fillId="7" borderId="21" xfId="0" applyFont="1" applyFill="1" applyBorder="1" applyAlignment="1">
      <alignment horizontal="center" vertical="center" shrinkToFit="1"/>
    </xf>
    <xf numFmtId="0" fontId="11" fillId="7" borderId="35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 shrinkToFit="1"/>
    </xf>
    <xf numFmtId="0" fontId="11" fillId="7" borderId="41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1" fillId="7" borderId="25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1" fillId="7" borderId="16" xfId="0" applyFont="1" applyFill="1" applyBorder="1" applyAlignment="1">
      <alignment horizontal="center" vertical="center" shrinkToFit="1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>
      <alignment horizontal="center" vertical="center" shrinkToFit="1"/>
    </xf>
    <xf numFmtId="0" fontId="11" fillId="7" borderId="44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1" fillId="7" borderId="4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3" fillId="5" borderId="48" xfId="0" applyFont="1" applyFill="1" applyBorder="1" applyAlignment="1">
      <alignment horizontal="center" vertical="center" shrinkToFit="1"/>
    </xf>
    <xf numFmtId="0" fontId="13" fillId="7" borderId="20" xfId="0" applyFont="1" applyFill="1" applyBorder="1" applyAlignment="1">
      <alignment horizontal="center" vertical="center" shrinkToFit="1"/>
    </xf>
    <xf numFmtId="0" fontId="12" fillId="5" borderId="48" xfId="0" applyFont="1" applyFill="1" applyBorder="1" applyAlignment="1">
      <alignment horizontal="center" vertical="center" shrinkToFit="1"/>
    </xf>
    <xf numFmtId="0" fontId="11" fillId="7" borderId="39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11" fillId="7" borderId="3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6" fillId="10" borderId="51" xfId="0" applyFont="1" applyFill="1" applyBorder="1" applyAlignment="1">
      <alignment horizontal="left" vertical="top" wrapText="1"/>
    </xf>
    <xf numFmtId="0" fontId="14" fillId="11" borderId="52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16" fillId="0" borderId="53" xfId="0" applyFont="1" applyFill="1" applyBorder="1" applyAlignment="1" applyProtection="1">
      <alignment horizontal="left" vertical="center"/>
      <protection hidden="1"/>
    </xf>
    <xf numFmtId="0" fontId="14" fillId="9" borderId="54" xfId="0" applyFont="1" applyFill="1" applyBorder="1" applyAlignment="1">
      <alignment horizontal="center" vertical="center"/>
    </xf>
    <xf numFmtId="0" fontId="16" fillId="10" borderId="55" xfId="0" applyFont="1" applyFill="1" applyBorder="1" applyAlignment="1">
      <alignment horizontal="left" vertical="top" wrapText="1"/>
    </xf>
    <xf numFmtId="0" fontId="14" fillId="11" borderId="56" xfId="0" applyFont="1" applyFill="1" applyBorder="1" applyAlignment="1">
      <alignment vertical="center"/>
    </xf>
    <xf numFmtId="0" fontId="16" fillId="0" borderId="56" xfId="0" applyFont="1" applyFill="1" applyBorder="1" applyAlignment="1">
      <alignment vertical="center"/>
    </xf>
    <xf numFmtId="0" fontId="16" fillId="0" borderId="57" xfId="0" applyFont="1" applyFill="1" applyBorder="1" applyAlignment="1" applyProtection="1">
      <alignment horizontal="left" vertical="center"/>
      <protection hidden="1"/>
    </xf>
    <xf numFmtId="0" fontId="14" fillId="11" borderId="58" xfId="0" applyFont="1" applyFill="1" applyBorder="1" applyAlignment="1">
      <alignment vertical="center"/>
    </xf>
    <xf numFmtId="0" fontId="16" fillId="0" borderId="58" xfId="0" applyFont="1" applyFill="1" applyBorder="1" applyAlignment="1">
      <alignment vertical="center"/>
    </xf>
    <xf numFmtId="0" fontId="14" fillId="11" borderId="59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16" fillId="0" borderId="60" xfId="0" applyFont="1" applyFill="1" applyBorder="1" applyAlignment="1" applyProtection="1">
      <alignment horizontal="left" vertical="center"/>
      <protection hidden="1"/>
    </xf>
    <xf numFmtId="0" fontId="14" fillId="9" borderId="17" xfId="0" applyFont="1" applyFill="1" applyBorder="1" applyAlignment="1">
      <alignment horizontal="center" vertical="center"/>
    </xf>
    <xf numFmtId="0" fontId="14" fillId="11" borderId="62" xfId="0" applyFont="1" applyFill="1" applyBorder="1" applyAlignment="1">
      <alignment vertical="center"/>
    </xf>
    <xf numFmtId="0" fontId="16" fillId="0" borderId="62" xfId="0" applyFont="1" applyFill="1" applyBorder="1" applyAlignment="1">
      <alignment vertical="center"/>
    </xf>
    <xf numFmtId="0" fontId="16" fillId="0" borderId="63" xfId="0" applyFont="1" applyFill="1" applyBorder="1" applyAlignment="1" applyProtection="1">
      <alignment horizontal="left" vertical="center"/>
      <protection hidden="1"/>
    </xf>
    <xf numFmtId="0" fontId="16" fillId="10" borderId="51" xfId="0" applyFont="1" applyFill="1" applyBorder="1" applyAlignment="1">
      <alignment vertical="center" wrapText="1"/>
    </xf>
    <xf numFmtId="0" fontId="14" fillId="11" borderId="64" xfId="0" applyFont="1" applyFill="1" applyBorder="1" applyAlignment="1">
      <alignment vertical="center"/>
    </xf>
    <xf numFmtId="0" fontId="16" fillId="0" borderId="65" xfId="0" applyFont="1" applyFill="1" applyBorder="1" applyAlignment="1">
      <alignment vertical="center"/>
    </xf>
    <xf numFmtId="0" fontId="16" fillId="10" borderId="55" xfId="0" applyFont="1" applyFill="1" applyBorder="1" applyAlignment="1">
      <alignment vertical="center" wrapText="1"/>
    </xf>
    <xf numFmtId="0" fontId="14" fillId="11" borderId="67" xfId="0" applyFont="1" applyFill="1" applyBorder="1" applyAlignment="1">
      <alignment vertical="center"/>
    </xf>
    <xf numFmtId="0" fontId="16" fillId="0" borderId="68" xfId="0" applyFont="1" applyFill="1" applyBorder="1" applyAlignment="1">
      <alignment vertical="center"/>
    </xf>
    <xf numFmtId="0" fontId="16" fillId="10" borderId="61" xfId="0" applyFont="1" applyFill="1" applyBorder="1" applyAlignment="1">
      <alignment vertical="center" wrapText="1"/>
    </xf>
    <xf numFmtId="0" fontId="14" fillId="11" borderId="70" xfId="0" applyFont="1" applyFill="1" applyBorder="1" applyAlignment="1">
      <alignment vertical="center"/>
    </xf>
    <xf numFmtId="0" fontId="16" fillId="0" borderId="71" xfId="0" applyFont="1" applyFill="1" applyBorder="1" applyAlignment="1">
      <alignment vertical="center"/>
    </xf>
    <xf numFmtId="0" fontId="16" fillId="10" borderId="55" xfId="0" applyFont="1" applyFill="1" applyBorder="1" applyAlignment="1">
      <alignment horizontal="center" vertical="top" wrapText="1"/>
    </xf>
    <xf numFmtId="0" fontId="16" fillId="0" borderId="52" xfId="0" applyFont="1" applyFill="1" applyBorder="1" applyAlignment="1" applyProtection="1">
      <alignment horizontal="left" vertical="center"/>
      <protection locked="0"/>
    </xf>
    <xf numFmtId="0" fontId="16" fillId="0" borderId="56" xfId="0" applyFont="1" applyFill="1" applyBorder="1" applyAlignment="1" applyProtection="1">
      <alignment horizontal="left" vertical="center"/>
      <protection locked="0"/>
    </xf>
    <xf numFmtId="0" fontId="16" fillId="0" borderId="59" xfId="0" applyFont="1" applyFill="1" applyBorder="1" applyAlignment="1" applyProtection="1">
      <alignment horizontal="left" vertical="center"/>
      <protection locked="0"/>
    </xf>
    <xf numFmtId="0" fontId="16" fillId="0" borderId="62" xfId="0" applyFont="1" applyFill="1" applyBorder="1" applyAlignment="1" applyProtection="1">
      <alignment horizontal="left" vertical="center"/>
      <protection locked="0"/>
    </xf>
    <xf numFmtId="0" fontId="16" fillId="0" borderId="66" xfId="0" applyFont="1" applyFill="1" applyBorder="1" applyAlignment="1" applyProtection="1">
      <alignment horizontal="left" vertical="center"/>
      <protection locked="0"/>
    </xf>
    <xf numFmtId="0" fontId="16" fillId="0" borderId="69" xfId="0" applyFont="1" applyFill="1" applyBorder="1" applyAlignment="1" applyProtection="1">
      <alignment horizontal="left" vertical="center"/>
      <protection locked="0"/>
    </xf>
    <xf numFmtId="0" fontId="16" fillId="0" borderId="72" xfId="0" applyFont="1" applyFill="1" applyBorder="1" applyAlignment="1" applyProtection="1">
      <alignment horizontal="left" vertical="center"/>
      <protection locked="0"/>
    </xf>
    <xf numFmtId="6" fontId="16" fillId="0" borderId="52" xfId="0" applyNumberFormat="1" applyFont="1" applyFill="1" applyBorder="1" applyAlignment="1" applyProtection="1">
      <alignment horizontal="left" vertical="center"/>
      <protection locked="0"/>
    </xf>
    <xf numFmtId="6" fontId="16" fillId="0" borderId="62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>
      <alignment vertical="center"/>
    </xf>
    <xf numFmtId="0" fontId="0" fillId="0" borderId="0" xfId="0" applyAlignment="1"/>
    <xf numFmtId="0" fontId="16" fillId="10" borderId="61" xfId="0" applyFont="1" applyFill="1" applyBorder="1" applyAlignment="1">
      <alignment horizontal="left" vertical="top" wrapText="1"/>
    </xf>
    <xf numFmtId="0" fontId="16" fillId="0" borderId="73" xfId="0" applyFont="1" applyFill="1" applyBorder="1" applyAlignment="1" applyProtection="1">
      <alignment horizontal="left" vertical="center"/>
      <protection hidden="1"/>
    </xf>
    <xf numFmtId="0" fontId="16" fillId="0" borderId="74" xfId="0" applyFont="1" applyFill="1" applyBorder="1" applyAlignment="1" applyProtection="1">
      <alignment horizontal="left" vertical="center"/>
      <protection hidden="1"/>
    </xf>
    <xf numFmtId="0" fontId="16" fillId="0" borderId="53" xfId="0" applyFont="1" applyFill="1" applyBorder="1" applyAlignment="1" applyProtection="1">
      <alignment horizontal="center" vertical="center"/>
      <protection hidden="1"/>
    </xf>
    <xf numFmtId="0" fontId="16" fillId="0" borderId="55" xfId="0" applyFont="1" applyFill="1" applyBorder="1" applyAlignment="1">
      <alignment vertical="center"/>
    </xf>
    <xf numFmtId="0" fontId="16" fillId="0" borderId="75" xfId="0" applyFont="1" applyFill="1" applyBorder="1" applyAlignment="1" applyProtection="1">
      <alignment horizontal="center" vertical="center"/>
      <protection hidden="1"/>
    </xf>
    <xf numFmtId="0" fontId="16" fillId="0" borderId="61" xfId="0" applyFont="1" applyFill="1" applyBorder="1" applyAlignment="1">
      <alignment vertical="center"/>
    </xf>
    <xf numFmtId="0" fontId="16" fillId="0" borderId="18" xfId="0" applyFont="1" applyFill="1" applyBorder="1" applyAlignment="1" applyProtection="1">
      <alignment horizontal="center" vertical="center"/>
      <protection hidden="1"/>
    </xf>
    <xf numFmtId="6" fontId="16" fillId="0" borderId="55" xfId="0" applyNumberFormat="1" applyFont="1" applyFill="1" applyBorder="1" applyAlignment="1" applyProtection="1">
      <alignment horizontal="left" vertical="center"/>
      <protection locked="0"/>
    </xf>
    <xf numFmtId="6" fontId="16" fillId="0" borderId="61" xfId="0" applyNumberFormat="1" applyFont="1" applyFill="1" applyBorder="1" applyAlignment="1" applyProtection="1">
      <alignment horizontal="left" vertical="center"/>
      <protection locked="0"/>
    </xf>
    <xf numFmtId="0" fontId="21" fillId="11" borderId="51" xfId="0" applyFont="1" applyFill="1" applyBorder="1" applyAlignment="1">
      <alignment horizontal="left" vertical="top" wrapText="1"/>
    </xf>
    <xf numFmtId="0" fontId="21" fillId="11" borderId="55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6" fillId="10" borderId="51" xfId="0" applyFont="1" applyFill="1" applyBorder="1" applyAlignment="1">
      <alignment horizontal="center" vertical="top" wrapText="1"/>
    </xf>
    <xf numFmtId="0" fontId="16" fillId="10" borderId="55" xfId="0" applyFont="1" applyFill="1" applyBorder="1" applyAlignment="1">
      <alignment horizontal="center" vertical="top" wrapText="1"/>
    </xf>
    <xf numFmtId="0" fontId="16" fillId="10" borderId="61" xfId="0" applyFont="1" applyFill="1" applyBorder="1" applyAlignment="1">
      <alignment horizontal="center" vertical="top" wrapText="1"/>
    </xf>
    <xf numFmtId="0" fontId="16" fillId="0" borderId="55" xfId="0" applyFont="1" applyFill="1" applyBorder="1" applyAlignment="1" applyProtection="1">
      <alignment horizontal="left" vertical="center"/>
      <protection locked="0"/>
    </xf>
    <xf numFmtId="0" fontId="16" fillId="0" borderId="61" xfId="0" applyFont="1" applyFill="1" applyBorder="1" applyAlignment="1" applyProtection="1">
      <alignment horizontal="left" vertical="center"/>
      <protection locked="0"/>
    </xf>
    <xf numFmtId="0" fontId="16" fillId="0" borderId="76" xfId="0" applyFont="1" applyFill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 vertical="center"/>
      <protection hidden="1"/>
    </xf>
    <xf numFmtId="0" fontId="16" fillId="0" borderId="5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3" fillId="6" borderId="44" xfId="0" applyFont="1" applyFill="1" applyBorder="1" applyAlignment="1">
      <alignment horizontal="center" vertical="center" shrinkToFit="1"/>
    </xf>
    <xf numFmtId="0" fontId="13" fillId="6" borderId="43" xfId="0" applyFont="1" applyFill="1" applyBorder="1" applyAlignment="1">
      <alignment horizontal="center" vertical="center" shrinkToFit="1"/>
    </xf>
    <xf numFmtId="0" fontId="13" fillId="6" borderId="49" xfId="0" applyFont="1" applyFill="1" applyBorder="1" applyAlignment="1">
      <alignment horizontal="center" vertical="center" shrinkToFit="1"/>
    </xf>
    <xf numFmtId="0" fontId="13" fillId="6" borderId="46" xfId="0" applyFont="1" applyFill="1" applyBorder="1" applyAlignment="1">
      <alignment horizontal="center" vertical="center" shrinkToFit="1"/>
    </xf>
    <xf numFmtId="0" fontId="13" fillId="6" borderId="13" xfId="0" applyFont="1" applyFill="1" applyBorder="1" applyAlignment="1">
      <alignment horizontal="center" vertical="center" shrinkToFit="1"/>
    </xf>
    <xf numFmtId="0" fontId="13" fillId="6" borderId="26" xfId="0" applyFont="1" applyFill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2" fillId="5" borderId="77" xfId="0" applyFont="1" applyFill="1" applyBorder="1" applyAlignment="1">
      <alignment vertical="center" shrinkToFit="1"/>
    </xf>
    <xf numFmtId="0" fontId="13" fillId="5" borderId="51" xfId="0" applyFont="1" applyFill="1" applyBorder="1" applyAlignment="1">
      <alignment horizontal="center" vertical="center" shrinkToFit="1"/>
    </xf>
    <xf numFmtId="0" fontId="13" fillId="7" borderId="3" xfId="0" applyFont="1" applyFill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12" fillId="5" borderId="77" xfId="0" applyFont="1" applyFill="1" applyBorder="1" applyAlignment="1">
      <alignment horizontal="center" vertical="center" shrinkToFit="1"/>
    </xf>
    <xf numFmtId="0" fontId="13" fillId="7" borderId="2" xfId="0" applyFont="1" applyFill="1" applyBorder="1" applyAlignment="1">
      <alignment horizontal="center" vertical="center" shrinkToFit="1"/>
    </xf>
    <xf numFmtId="0" fontId="12" fillId="5" borderId="51" xfId="0" applyFont="1" applyFill="1" applyBorder="1" applyAlignment="1">
      <alignment horizontal="center" vertical="center" shrinkToFit="1"/>
    </xf>
    <xf numFmtId="0" fontId="13" fillId="7" borderId="76" xfId="0" applyFont="1" applyFill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13" fillId="7" borderId="77" xfId="0" applyFont="1" applyFill="1" applyBorder="1" applyAlignment="1">
      <alignment horizontal="center" vertical="center" shrinkToFit="1"/>
    </xf>
    <xf numFmtId="0" fontId="13" fillId="6" borderId="38" xfId="0" applyFont="1" applyFill="1" applyBorder="1" applyAlignment="1">
      <alignment horizontal="center" vertical="center" shrinkToFit="1"/>
    </xf>
    <xf numFmtId="0" fontId="11" fillId="7" borderId="79" xfId="0" applyFont="1" applyFill="1" applyBorder="1" applyAlignment="1">
      <alignment horizontal="center" vertical="center" shrinkToFit="1"/>
    </xf>
    <xf numFmtId="0" fontId="13" fillId="6" borderId="42" xfId="0" applyFont="1" applyFill="1" applyBorder="1" applyAlignment="1">
      <alignment horizontal="center" vertical="center" shrinkToFit="1"/>
    </xf>
    <xf numFmtId="0" fontId="11" fillId="7" borderId="80" xfId="0" applyFont="1" applyFill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1" fillId="7" borderId="49" xfId="0" applyFont="1" applyFill="1" applyBorder="1" applyAlignment="1">
      <alignment horizontal="center" vertical="center" shrinkToFit="1"/>
    </xf>
    <xf numFmtId="0" fontId="13" fillId="6" borderId="27" xfId="0" applyFont="1" applyFill="1" applyBorder="1" applyAlignment="1">
      <alignment horizontal="center" vertical="center" shrinkToFit="1"/>
    </xf>
    <xf numFmtId="0" fontId="13" fillId="6" borderId="28" xfId="0" applyFont="1" applyFill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11" fillId="7" borderId="43" xfId="0" applyFont="1" applyFill="1" applyBorder="1" applyAlignment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0" borderId="46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6"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hyperlink" Target="#Sheet1!A1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2</xdr:row>
      <xdr:rowOff>142875</xdr:rowOff>
    </xdr:from>
    <xdr:to>
      <xdr:col>2</xdr:col>
      <xdr:colOff>685800</xdr:colOff>
      <xdr:row>4</xdr:row>
      <xdr:rowOff>47625</xdr:rowOff>
    </xdr:to>
    <xdr:pic>
      <xdr:nvPicPr>
        <xdr:cNvPr id="3" name="Picture 1" descr="D:\小林直美\cafe\mouse_keyboard\rensyuu\image\ime_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676275"/>
          <a:ext cx="4667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0</xdr:rowOff>
    </xdr:from>
    <xdr:to>
      <xdr:col>8</xdr:col>
      <xdr:colOff>333375</xdr:colOff>
      <xdr:row>5</xdr:row>
      <xdr:rowOff>312039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3390900" cy="2407539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19</xdr:row>
      <xdr:rowOff>67543</xdr:rowOff>
    </xdr:from>
    <xdr:to>
      <xdr:col>13</xdr:col>
      <xdr:colOff>657225</xdr:colOff>
      <xdr:row>24</xdr:row>
      <xdr:rowOff>38968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8030443"/>
          <a:ext cx="2066925" cy="20669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38</xdr:row>
      <xdr:rowOff>171450</xdr:rowOff>
    </xdr:from>
    <xdr:to>
      <xdr:col>16</xdr:col>
      <xdr:colOff>304800</xdr:colOff>
      <xdr:row>44</xdr:row>
      <xdr:rowOff>381000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6097250"/>
          <a:ext cx="4086225" cy="272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2i_dltdWvKA&amp;feature=player_detailpag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tabSelected="1" topLeftCell="B1" zoomScale="84" zoomScaleNormal="84" workbookViewId="0">
      <selection activeCell="G7" sqref="G7"/>
    </sheetView>
  </sheetViews>
  <sheetFormatPr defaultColWidth="6.5" defaultRowHeight="31.5" customHeight="1"/>
  <cols>
    <col min="1" max="1" width="6.5" style="15"/>
    <col min="2" max="4" width="6.5" style="16"/>
    <col min="5" max="5" width="6.5" style="15"/>
    <col min="6" max="8" width="6.5" style="16"/>
    <col min="9" max="9" width="6.5" style="15"/>
    <col min="10" max="12" width="6.5" style="16"/>
    <col min="13" max="13" width="6.5" style="15"/>
    <col min="14" max="16" width="6.5" style="16"/>
    <col min="17" max="17" width="6.5" style="15"/>
    <col min="18" max="20" width="6.5" style="16"/>
    <col min="21" max="21" width="6.5" style="15"/>
    <col min="22" max="24" width="6.5" style="16"/>
    <col min="25" max="25" width="6.5" style="15"/>
    <col min="26" max="28" width="6.5" style="16"/>
    <col min="29" max="16384" width="6.5" style="15"/>
  </cols>
  <sheetData>
    <row r="1" spans="1:43" ht="54.75" customHeight="1" thickBot="1">
      <c r="A1" s="130" t="s">
        <v>333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43" s="32" customFormat="1" ht="33" customHeight="1" thickBot="1">
      <c r="A2" s="28" t="s">
        <v>53</v>
      </c>
      <c r="B2" s="29" t="s">
        <v>40</v>
      </c>
      <c r="C2" s="30" t="s">
        <v>51</v>
      </c>
      <c r="D2" s="44" t="s">
        <v>52</v>
      </c>
      <c r="E2" s="28" t="s">
        <v>53</v>
      </c>
      <c r="F2" s="29" t="s">
        <v>40</v>
      </c>
      <c r="G2" s="30" t="s">
        <v>51</v>
      </c>
      <c r="H2" s="31" t="s">
        <v>52</v>
      </c>
      <c r="I2" s="28" t="s">
        <v>53</v>
      </c>
      <c r="J2" s="29" t="s">
        <v>40</v>
      </c>
      <c r="K2" s="30" t="s">
        <v>51</v>
      </c>
      <c r="L2" s="31" t="s">
        <v>52</v>
      </c>
      <c r="M2" s="28" t="s">
        <v>53</v>
      </c>
      <c r="N2" s="29" t="s">
        <v>40</v>
      </c>
      <c r="O2" s="30" t="s">
        <v>51</v>
      </c>
      <c r="P2" s="31" t="s">
        <v>52</v>
      </c>
      <c r="Q2" s="28" t="s">
        <v>53</v>
      </c>
      <c r="R2" s="29" t="s">
        <v>40</v>
      </c>
      <c r="S2" s="30" t="s">
        <v>51</v>
      </c>
      <c r="T2" s="31" t="s">
        <v>52</v>
      </c>
      <c r="U2" s="28" t="s">
        <v>53</v>
      </c>
      <c r="V2" s="29" t="s">
        <v>40</v>
      </c>
      <c r="W2" s="30" t="s">
        <v>51</v>
      </c>
      <c r="X2" s="31" t="s">
        <v>52</v>
      </c>
      <c r="Y2" s="28" t="s">
        <v>53</v>
      </c>
      <c r="Z2" s="29" t="s">
        <v>40</v>
      </c>
      <c r="AA2" s="30" t="s">
        <v>51</v>
      </c>
      <c r="AB2" s="31" t="s">
        <v>52</v>
      </c>
      <c r="AC2" s="38"/>
      <c r="AD2" s="39"/>
      <c r="AE2" s="40"/>
      <c r="AF2" s="40"/>
    </row>
    <row r="3" spans="1:43" ht="31.5" customHeight="1">
      <c r="A3" s="25" t="s">
        <v>54</v>
      </c>
      <c r="B3" s="26" t="s">
        <v>41</v>
      </c>
      <c r="C3" s="55"/>
      <c r="D3" s="45" t="str">
        <f>IF(C3="","",IF(B3=C3,"◎","×"))</f>
        <v/>
      </c>
      <c r="E3" s="25" t="s">
        <v>64</v>
      </c>
      <c r="F3" s="26" t="s">
        <v>74</v>
      </c>
      <c r="G3" s="55"/>
      <c r="H3" s="27" t="str">
        <f>IF(G3="","",IF(F3=G3,"◎","×"))</f>
        <v/>
      </c>
      <c r="I3" s="25" t="s">
        <v>82</v>
      </c>
      <c r="J3" s="26" t="s">
        <v>81</v>
      </c>
      <c r="K3" s="55"/>
      <c r="L3" s="27" t="str">
        <f>IF(K3="","",IF(J3=K3,"◎","×"))</f>
        <v/>
      </c>
      <c r="M3" s="25" t="s">
        <v>100</v>
      </c>
      <c r="N3" s="26" t="s">
        <v>110</v>
      </c>
      <c r="O3" s="55"/>
      <c r="P3" s="27" t="str">
        <f>IF(O3="","",IF(N3=O3,"◎","×"))</f>
        <v/>
      </c>
      <c r="Q3" s="25" t="s">
        <v>123</v>
      </c>
      <c r="R3" s="26" t="s">
        <v>120</v>
      </c>
      <c r="S3" s="55"/>
      <c r="T3" s="27" t="str">
        <f>IF(S3="","",IF(R3=S3,"◎","×"))</f>
        <v/>
      </c>
      <c r="U3" s="25" t="s">
        <v>137</v>
      </c>
      <c r="V3" s="26" t="s">
        <v>161</v>
      </c>
      <c r="W3" s="55"/>
      <c r="X3" s="27" t="str">
        <f>IF(W3="","",IF(V3=W3,"◎","×"))</f>
        <v/>
      </c>
      <c r="Y3" s="36" t="s">
        <v>147</v>
      </c>
      <c r="Z3" s="37" t="s">
        <v>170</v>
      </c>
      <c r="AA3" s="58"/>
      <c r="AB3" s="24" t="str">
        <f>IF(AA3="","",IF(Z3=AA3,"◎","×"))</f>
        <v/>
      </c>
    </row>
    <row r="4" spans="1:43" ht="31.5" customHeight="1">
      <c r="A4" s="18" t="s">
        <v>55</v>
      </c>
      <c r="B4" s="20" t="s">
        <v>42</v>
      </c>
      <c r="C4" s="56"/>
      <c r="D4" s="46" t="str">
        <f t="shared" ref="D4:D12" si="0">IF(C4="","",IF(B4=C4,"◎","×"))</f>
        <v/>
      </c>
      <c r="E4" s="18" t="s">
        <v>65</v>
      </c>
      <c r="F4" s="33" t="s">
        <v>319</v>
      </c>
      <c r="G4" s="56"/>
      <c r="H4" s="22" t="str">
        <f t="shared" ref="H4:H12" si="1">IF(G4="","",IF(F4=G4,"◎","×"))</f>
        <v/>
      </c>
      <c r="I4" s="18" t="s">
        <v>83</v>
      </c>
      <c r="J4" s="20" t="s">
        <v>92</v>
      </c>
      <c r="K4" s="56"/>
      <c r="L4" s="22" t="str">
        <f t="shared" ref="L4:L12" si="2">IF(K4="","",IF(J4=K4,"◎","×"))</f>
        <v/>
      </c>
      <c r="M4" s="18" t="s">
        <v>101</v>
      </c>
      <c r="N4" s="20" t="s">
        <v>111</v>
      </c>
      <c r="O4" s="56"/>
      <c r="P4" s="22" t="str">
        <f t="shared" ref="P4:P14" si="3">IF(O4="","",IF(N4=O4,"◎","×"))</f>
        <v/>
      </c>
      <c r="Q4" s="18" t="s">
        <v>124</v>
      </c>
      <c r="R4" s="20" t="s">
        <v>121</v>
      </c>
      <c r="S4" s="56"/>
      <c r="T4" s="22" t="str">
        <f t="shared" ref="T4:T12" si="4">IF(S4="","",IF(R4=S4,"◎","×"))</f>
        <v/>
      </c>
      <c r="U4" s="18" t="s">
        <v>138</v>
      </c>
      <c r="V4" s="20" t="s">
        <v>162</v>
      </c>
      <c r="W4" s="56"/>
      <c r="X4" s="22" t="str">
        <f t="shared" ref="X4:X12" si="5">IF(W4="","",IF(V4=W4,"◎","×"))</f>
        <v/>
      </c>
      <c r="Y4" s="18" t="s">
        <v>148</v>
      </c>
      <c r="Z4" s="20" t="s">
        <v>176</v>
      </c>
      <c r="AA4" s="56"/>
      <c r="AB4" s="22" t="str">
        <f t="shared" ref="AB4:AB12" si="6">IF(AA4="","",IF(Z4=AA4,"◎","×"))</f>
        <v/>
      </c>
    </row>
    <row r="5" spans="1:43" ht="31.5" customHeight="1">
      <c r="A5" s="18" t="s">
        <v>56</v>
      </c>
      <c r="B5" s="20" t="s">
        <v>43</v>
      </c>
      <c r="C5" s="56"/>
      <c r="D5" s="46" t="str">
        <f t="shared" si="0"/>
        <v/>
      </c>
      <c r="E5" s="18" t="s">
        <v>66</v>
      </c>
      <c r="F5" s="20" t="s">
        <v>75</v>
      </c>
      <c r="G5" s="56"/>
      <c r="H5" s="22" t="str">
        <f t="shared" si="1"/>
        <v/>
      </c>
      <c r="I5" s="18" t="s">
        <v>84</v>
      </c>
      <c r="J5" s="20" t="s">
        <v>93</v>
      </c>
      <c r="K5" s="56"/>
      <c r="L5" s="22" t="str">
        <f t="shared" si="2"/>
        <v/>
      </c>
      <c r="M5" s="18" t="s">
        <v>102</v>
      </c>
      <c r="N5" s="20" t="s">
        <v>112</v>
      </c>
      <c r="O5" s="56"/>
      <c r="P5" s="22" t="str">
        <f t="shared" si="3"/>
        <v/>
      </c>
      <c r="Q5" s="18" t="s">
        <v>125</v>
      </c>
      <c r="R5" s="20" t="s">
        <v>122</v>
      </c>
      <c r="S5" s="56"/>
      <c r="T5" s="22" t="str">
        <f t="shared" si="4"/>
        <v/>
      </c>
      <c r="U5" s="18" t="s">
        <v>139</v>
      </c>
      <c r="V5" s="33" t="s">
        <v>323</v>
      </c>
      <c r="W5" s="56"/>
      <c r="X5" s="22" t="str">
        <f t="shared" si="5"/>
        <v/>
      </c>
      <c r="Y5" s="18" t="s">
        <v>149</v>
      </c>
      <c r="Z5" s="20" t="s">
        <v>177</v>
      </c>
      <c r="AA5" s="56"/>
      <c r="AB5" s="22" t="str">
        <f t="shared" si="6"/>
        <v/>
      </c>
    </row>
    <row r="6" spans="1:43" ht="31.5" customHeight="1">
      <c r="A6" s="18" t="s">
        <v>57</v>
      </c>
      <c r="B6" s="20" t="s">
        <v>44</v>
      </c>
      <c r="C6" s="56"/>
      <c r="D6" s="46" t="str">
        <f t="shared" si="0"/>
        <v/>
      </c>
      <c r="E6" s="18" t="s">
        <v>67</v>
      </c>
      <c r="F6" s="20" t="s">
        <v>76</v>
      </c>
      <c r="G6" s="56"/>
      <c r="H6" s="22" t="str">
        <f t="shared" si="1"/>
        <v/>
      </c>
      <c r="I6" s="18" t="s">
        <v>85</v>
      </c>
      <c r="J6" s="20" t="s">
        <v>94</v>
      </c>
      <c r="K6" s="56"/>
      <c r="L6" s="22" t="str">
        <f t="shared" si="2"/>
        <v/>
      </c>
      <c r="M6" s="18" t="s">
        <v>103</v>
      </c>
      <c r="N6" s="20" t="s">
        <v>113</v>
      </c>
      <c r="O6" s="56"/>
      <c r="P6" s="22" t="str">
        <f t="shared" si="3"/>
        <v/>
      </c>
      <c r="Q6" s="18" t="s">
        <v>126</v>
      </c>
      <c r="R6" s="20" t="s">
        <v>129</v>
      </c>
      <c r="S6" s="56"/>
      <c r="T6" s="22" t="str">
        <f t="shared" si="4"/>
        <v/>
      </c>
      <c r="U6" s="18" t="s">
        <v>140</v>
      </c>
      <c r="V6" s="20" t="s">
        <v>163</v>
      </c>
      <c r="W6" s="56"/>
      <c r="X6" s="22" t="str">
        <f t="shared" si="5"/>
        <v/>
      </c>
      <c r="Y6" s="18" t="s">
        <v>150</v>
      </c>
      <c r="Z6" s="20" t="s">
        <v>178</v>
      </c>
      <c r="AA6" s="56"/>
      <c r="AB6" s="22" t="str">
        <f t="shared" si="6"/>
        <v/>
      </c>
    </row>
    <row r="7" spans="1:43" ht="31.5" customHeight="1">
      <c r="A7" s="18" t="s">
        <v>58</v>
      </c>
      <c r="B7" s="20" t="s">
        <v>45</v>
      </c>
      <c r="C7" s="56"/>
      <c r="D7" s="46" t="str">
        <f t="shared" si="0"/>
        <v/>
      </c>
      <c r="E7" s="18" t="s">
        <v>68</v>
      </c>
      <c r="F7" s="20" t="s">
        <v>77</v>
      </c>
      <c r="G7" s="56"/>
      <c r="H7" s="22" t="str">
        <f t="shared" si="1"/>
        <v/>
      </c>
      <c r="I7" s="18" t="s">
        <v>86</v>
      </c>
      <c r="J7" s="20" t="s">
        <v>95</v>
      </c>
      <c r="K7" s="56"/>
      <c r="L7" s="22" t="str">
        <f t="shared" si="2"/>
        <v/>
      </c>
      <c r="M7" s="18" t="s">
        <v>104</v>
      </c>
      <c r="N7" s="20" t="s">
        <v>114</v>
      </c>
      <c r="O7" s="56"/>
      <c r="P7" s="22" t="str">
        <f t="shared" si="3"/>
        <v/>
      </c>
      <c r="Q7" s="18" t="s">
        <v>127</v>
      </c>
      <c r="R7" s="20" t="s">
        <v>130</v>
      </c>
      <c r="S7" s="56"/>
      <c r="T7" s="22" t="str">
        <f t="shared" si="4"/>
        <v/>
      </c>
      <c r="U7" s="18" t="s">
        <v>141</v>
      </c>
      <c r="V7" s="20" t="s">
        <v>164</v>
      </c>
      <c r="W7" s="56"/>
      <c r="X7" s="22" t="str">
        <f t="shared" si="5"/>
        <v/>
      </c>
      <c r="Y7" s="18" t="s">
        <v>151</v>
      </c>
      <c r="Z7" s="20" t="s">
        <v>179</v>
      </c>
      <c r="AA7" s="56"/>
      <c r="AB7" s="22" t="str">
        <f t="shared" si="6"/>
        <v/>
      </c>
    </row>
    <row r="8" spans="1:43" ht="31.5" customHeight="1">
      <c r="A8" s="18" t="s">
        <v>59</v>
      </c>
      <c r="B8" s="20" t="s">
        <v>46</v>
      </c>
      <c r="C8" s="56"/>
      <c r="D8" s="46" t="str">
        <f t="shared" si="0"/>
        <v/>
      </c>
      <c r="E8" s="18" t="s">
        <v>69</v>
      </c>
      <c r="F8" s="20" t="s">
        <v>78</v>
      </c>
      <c r="G8" s="56"/>
      <c r="H8" s="22" t="str">
        <f t="shared" si="1"/>
        <v/>
      </c>
      <c r="I8" s="18" t="s">
        <v>87</v>
      </c>
      <c r="J8" s="20" t="s">
        <v>96</v>
      </c>
      <c r="K8" s="56"/>
      <c r="L8" s="22" t="str">
        <f t="shared" si="2"/>
        <v/>
      </c>
      <c r="M8" s="18" t="s">
        <v>105</v>
      </c>
      <c r="N8" s="20" t="s">
        <v>115</v>
      </c>
      <c r="O8" s="56"/>
      <c r="P8" s="22" t="str">
        <f t="shared" si="3"/>
        <v/>
      </c>
      <c r="Q8" s="18" t="s">
        <v>128</v>
      </c>
      <c r="R8" s="20" t="s">
        <v>131</v>
      </c>
      <c r="S8" s="56"/>
      <c r="T8" s="22" t="str">
        <f t="shared" si="4"/>
        <v/>
      </c>
      <c r="U8" s="18" t="s">
        <v>142</v>
      </c>
      <c r="V8" s="20" t="s">
        <v>165</v>
      </c>
      <c r="W8" s="56"/>
      <c r="X8" s="22" t="str">
        <f t="shared" si="5"/>
        <v/>
      </c>
      <c r="Y8" s="18" t="s">
        <v>152</v>
      </c>
      <c r="Z8" s="20" t="s">
        <v>180</v>
      </c>
      <c r="AA8" s="56"/>
      <c r="AB8" s="22" t="str">
        <f t="shared" si="6"/>
        <v/>
      </c>
    </row>
    <row r="9" spans="1:43" ht="31.5" customHeight="1">
      <c r="A9" s="18" t="s">
        <v>60</v>
      </c>
      <c r="B9" s="20" t="s">
        <v>47</v>
      </c>
      <c r="C9" s="56"/>
      <c r="D9" s="46" t="str">
        <f t="shared" si="0"/>
        <v/>
      </c>
      <c r="E9" s="18" t="s">
        <v>70</v>
      </c>
      <c r="F9" s="33" t="s">
        <v>320</v>
      </c>
      <c r="G9" s="56"/>
      <c r="H9" s="22" t="str">
        <f t="shared" si="1"/>
        <v/>
      </c>
      <c r="I9" s="18" t="s">
        <v>88</v>
      </c>
      <c r="J9" s="20" t="s">
        <v>97</v>
      </c>
      <c r="K9" s="56"/>
      <c r="L9" s="22" t="str">
        <f t="shared" si="2"/>
        <v/>
      </c>
      <c r="M9" s="18" t="s">
        <v>106</v>
      </c>
      <c r="N9" s="20" t="s">
        <v>116</v>
      </c>
      <c r="O9" s="56"/>
      <c r="P9" s="22" t="str">
        <f t="shared" si="3"/>
        <v/>
      </c>
      <c r="Q9" s="18" t="s">
        <v>133</v>
      </c>
      <c r="R9" s="20" t="s">
        <v>132</v>
      </c>
      <c r="S9" s="56"/>
      <c r="T9" s="22" t="str">
        <f t="shared" si="4"/>
        <v/>
      </c>
      <c r="U9" s="18" t="s">
        <v>143</v>
      </c>
      <c r="V9" s="20" t="s">
        <v>166</v>
      </c>
      <c r="W9" s="56"/>
      <c r="X9" s="22" t="str">
        <f t="shared" si="5"/>
        <v/>
      </c>
      <c r="Y9" s="18" t="s">
        <v>153</v>
      </c>
      <c r="Z9" s="20" t="s">
        <v>171</v>
      </c>
      <c r="AA9" s="56"/>
      <c r="AB9" s="22" t="str">
        <f t="shared" si="6"/>
        <v/>
      </c>
    </row>
    <row r="10" spans="1:43" ht="31.5" customHeight="1">
      <c r="A10" s="18" t="s">
        <v>61</v>
      </c>
      <c r="B10" s="20" t="s">
        <v>48</v>
      </c>
      <c r="C10" s="56"/>
      <c r="D10" s="46" t="str">
        <f t="shared" si="0"/>
        <v/>
      </c>
      <c r="E10" s="18" t="s">
        <v>71</v>
      </c>
      <c r="F10" s="33" t="s">
        <v>321</v>
      </c>
      <c r="G10" s="56"/>
      <c r="H10" s="22" t="str">
        <f t="shared" si="1"/>
        <v/>
      </c>
      <c r="I10" s="18" t="s">
        <v>89</v>
      </c>
      <c r="J10" s="33" t="s">
        <v>322</v>
      </c>
      <c r="K10" s="56"/>
      <c r="L10" s="22" t="str">
        <f t="shared" si="2"/>
        <v/>
      </c>
      <c r="M10" s="18" t="s">
        <v>107</v>
      </c>
      <c r="N10" s="20" t="s">
        <v>117</v>
      </c>
      <c r="O10" s="56"/>
      <c r="P10" s="22" t="str">
        <f t="shared" si="3"/>
        <v/>
      </c>
      <c r="Q10" s="18" t="s">
        <v>134</v>
      </c>
      <c r="R10" s="20" t="s">
        <v>158</v>
      </c>
      <c r="S10" s="56"/>
      <c r="T10" s="22" t="str">
        <f t="shared" si="4"/>
        <v/>
      </c>
      <c r="U10" s="18" t="s">
        <v>144</v>
      </c>
      <c r="V10" s="20" t="s">
        <v>167</v>
      </c>
      <c r="W10" s="56"/>
      <c r="X10" s="22" t="str">
        <f t="shared" si="5"/>
        <v/>
      </c>
      <c r="Y10" s="18" t="s">
        <v>154</v>
      </c>
      <c r="Z10" s="20" t="s">
        <v>172</v>
      </c>
      <c r="AA10" s="56"/>
      <c r="AB10" s="22" t="str">
        <f t="shared" si="6"/>
        <v/>
      </c>
    </row>
    <row r="11" spans="1:43" ht="31.5" customHeight="1">
      <c r="A11" s="18" t="s">
        <v>62</v>
      </c>
      <c r="B11" s="20" t="s">
        <v>49</v>
      </c>
      <c r="C11" s="56"/>
      <c r="D11" s="46" t="str">
        <f t="shared" si="0"/>
        <v/>
      </c>
      <c r="E11" s="18" t="s">
        <v>72</v>
      </c>
      <c r="F11" s="20" t="s">
        <v>79</v>
      </c>
      <c r="G11" s="56"/>
      <c r="H11" s="22" t="str">
        <f t="shared" si="1"/>
        <v/>
      </c>
      <c r="I11" s="18" t="s">
        <v>90</v>
      </c>
      <c r="J11" s="20" t="s">
        <v>98</v>
      </c>
      <c r="K11" s="56"/>
      <c r="L11" s="22" t="str">
        <f t="shared" si="2"/>
        <v/>
      </c>
      <c r="M11" s="18" t="s">
        <v>108</v>
      </c>
      <c r="N11" s="20" t="s">
        <v>118</v>
      </c>
      <c r="O11" s="56"/>
      <c r="P11" s="22" t="str">
        <f t="shared" si="3"/>
        <v/>
      </c>
      <c r="Q11" s="18" t="s">
        <v>135</v>
      </c>
      <c r="R11" s="20" t="s">
        <v>159</v>
      </c>
      <c r="S11" s="56"/>
      <c r="T11" s="22" t="str">
        <f t="shared" si="4"/>
        <v/>
      </c>
      <c r="U11" s="18" t="s">
        <v>145</v>
      </c>
      <c r="V11" s="20" t="s">
        <v>168</v>
      </c>
      <c r="W11" s="56"/>
      <c r="X11" s="22" t="str">
        <f t="shared" si="5"/>
        <v/>
      </c>
      <c r="Y11" s="18" t="s">
        <v>155</v>
      </c>
      <c r="Z11" s="20" t="s">
        <v>173</v>
      </c>
      <c r="AA11" s="56"/>
      <c r="AB11" s="22" t="str">
        <f t="shared" si="6"/>
        <v/>
      </c>
    </row>
    <row r="12" spans="1:43" ht="31.5" customHeight="1" thickBot="1">
      <c r="A12" s="19" t="s">
        <v>63</v>
      </c>
      <c r="B12" s="21" t="s">
        <v>50</v>
      </c>
      <c r="C12" s="57"/>
      <c r="D12" s="47" t="str">
        <f t="shared" si="0"/>
        <v/>
      </c>
      <c r="E12" s="19" t="s">
        <v>73</v>
      </c>
      <c r="F12" s="21" t="s">
        <v>80</v>
      </c>
      <c r="G12" s="57"/>
      <c r="H12" s="23" t="str">
        <f t="shared" si="1"/>
        <v/>
      </c>
      <c r="I12" s="19" t="s">
        <v>91</v>
      </c>
      <c r="J12" s="21" t="s">
        <v>99</v>
      </c>
      <c r="K12" s="57"/>
      <c r="L12" s="23" t="str">
        <f t="shared" si="2"/>
        <v/>
      </c>
      <c r="M12" s="19" t="s">
        <v>109</v>
      </c>
      <c r="N12" s="21" t="s">
        <v>119</v>
      </c>
      <c r="O12" s="57"/>
      <c r="P12" s="23" t="str">
        <f t="shared" si="3"/>
        <v/>
      </c>
      <c r="Q12" s="19" t="s">
        <v>136</v>
      </c>
      <c r="R12" s="21" t="s">
        <v>160</v>
      </c>
      <c r="S12" s="57"/>
      <c r="T12" s="23" t="str">
        <f t="shared" si="4"/>
        <v/>
      </c>
      <c r="U12" s="19" t="s">
        <v>146</v>
      </c>
      <c r="V12" s="21" t="s">
        <v>169</v>
      </c>
      <c r="W12" s="57"/>
      <c r="X12" s="23" t="str">
        <f t="shared" si="5"/>
        <v/>
      </c>
      <c r="Y12" s="18" t="s">
        <v>156</v>
      </c>
      <c r="Z12" s="20" t="s">
        <v>174</v>
      </c>
      <c r="AA12" s="56"/>
      <c r="AB12" s="22" t="str">
        <f t="shared" si="6"/>
        <v/>
      </c>
    </row>
    <row r="13" spans="1:43" ht="31.5" customHeight="1" thickBot="1">
      <c r="P13" s="16" t="str">
        <f t="shared" si="3"/>
        <v/>
      </c>
      <c r="Y13" s="34" t="s">
        <v>157</v>
      </c>
      <c r="Z13" s="17" t="s">
        <v>175</v>
      </c>
      <c r="AA13" s="59"/>
      <c r="AB13" s="35" t="str">
        <f t="shared" ref="AB13" si="7">IF(AA13="","",IF(Z13=AA13,"◎","×"))</f>
        <v/>
      </c>
    </row>
    <row r="14" spans="1:43" ht="31.5" customHeight="1" thickBot="1">
      <c r="P14" s="16" t="str">
        <f t="shared" si="3"/>
        <v/>
      </c>
      <c r="AC14" s="43"/>
      <c r="AD14" s="43"/>
      <c r="AE14" s="43"/>
      <c r="AF14" s="43"/>
    </row>
    <row r="15" spans="1:43" ht="31.5" customHeight="1" thickBot="1">
      <c r="A15" s="64" t="s">
        <v>53</v>
      </c>
      <c r="B15" s="169" t="s">
        <v>40</v>
      </c>
      <c r="C15" s="170" t="s">
        <v>51</v>
      </c>
      <c r="D15" s="171" t="s">
        <v>52</v>
      </c>
      <c r="E15" s="172" t="s">
        <v>53</v>
      </c>
      <c r="F15" s="173" t="s">
        <v>40</v>
      </c>
      <c r="G15" s="170" t="s">
        <v>51</v>
      </c>
      <c r="H15" s="174" t="s">
        <v>52</v>
      </c>
      <c r="I15" s="172" t="s">
        <v>53</v>
      </c>
      <c r="J15" s="175" t="s">
        <v>40</v>
      </c>
      <c r="K15" s="170" t="s">
        <v>51</v>
      </c>
      <c r="L15" s="176" t="s">
        <v>52</v>
      </c>
      <c r="M15" s="177" t="s">
        <v>53</v>
      </c>
      <c r="N15" s="175" t="s">
        <v>40</v>
      </c>
      <c r="O15" s="170" t="s">
        <v>51</v>
      </c>
      <c r="P15" s="178" t="s">
        <v>52</v>
      </c>
      <c r="Q15" s="172" t="s">
        <v>53</v>
      </c>
      <c r="R15" s="175" t="s">
        <v>40</v>
      </c>
      <c r="S15" s="170" t="s">
        <v>51</v>
      </c>
      <c r="T15" s="176" t="s">
        <v>52</v>
      </c>
      <c r="U15" s="177" t="s">
        <v>53</v>
      </c>
      <c r="V15" s="175" t="s">
        <v>40</v>
      </c>
      <c r="W15" s="170" t="s">
        <v>51</v>
      </c>
      <c r="X15" s="178" t="s">
        <v>52</v>
      </c>
      <c r="Y15" s="172" t="s">
        <v>53</v>
      </c>
      <c r="Z15" s="175" t="s">
        <v>40</v>
      </c>
      <c r="AA15" s="170" t="s">
        <v>51</v>
      </c>
      <c r="AB15" s="178" t="s">
        <v>52</v>
      </c>
      <c r="AC15" s="64" t="s">
        <v>53</v>
      </c>
      <c r="AD15" s="67" t="s">
        <v>40</v>
      </c>
      <c r="AE15" s="65" t="s">
        <v>51</v>
      </c>
      <c r="AF15" s="66" t="s">
        <v>52</v>
      </c>
      <c r="AG15" s="32"/>
      <c r="AQ15" s="38"/>
    </row>
    <row r="16" spans="1:43" s="32" customFormat="1" ht="31.5" customHeight="1">
      <c r="A16" s="166" t="s">
        <v>181</v>
      </c>
      <c r="B16" s="179" t="s">
        <v>193</v>
      </c>
      <c r="C16" s="189"/>
      <c r="D16" s="180" t="str">
        <f t="shared" ref="D16:D25" si="8">IF(C16="","",IF(B16=C16,"◎","×"))</f>
        <v/>
      </c>
      <c r="E16" s="50" t="s">
        <v>183</v>
      </c>
      <c r="F16" s="162" t="s">
        <v>211</v>
      </c>
      <c r="G16" s="189"/>
      <c r="H16" s="68" t="str">
        <f>IF(G16="","",IF(F16=G16,"◎","×"))</f>
        <v/>
      </c>
      <c r="I16" s="50" t="s">
        <v>214</v>
      </c>
      <c r="J16" s="181" t="s">
        <v>307</v>
      </c>
      <c r="K16" s="189"/>
      <c r="L16" s="182" t="str">
        <f>IF(K16="","",IF(J16=K16,"◎","×"))</f>
        <v/>
      </c>
      <c r="M16" s="183" t="s">
        <v>229</v>
      </c>
      <c r="N16" s="181" t="s">
        <v>239</v>
      </c>
      <c r="O16" s="189"/>
      <c r="P16" s="184" t="str">
        <f>IF(O16="","",IF(N16=O16,"◎","×"))</f>
        <v/>
      </c>
      <c r="Q16" s="50" t="s">
        <v>246</v>
      </c>
      <c r="R16" s="181" t="s">
        <v>314</v>
      </c>
      <c r="S16" s="189"/>
      <c r="T16" s="182" t="str">
        <f>IF(S16="","",IF(R16=S16,"◎","×"))</f>
        <v/>
      </c>
      <c r="U16" s="183" t="s">
        <v>261</v>
      </c>
      <c r="V16" s="181" t="s">
        <v>193</v>
      </c>
      <c r="W16" s="189"/>
      <c r="X16" s="184" t="str">
        <f>IF(W16="","",IF(V16=W16,"◎","×"))</f>
        <v/>
      </c>
      <c r="Y16" s="50" t="s">
        <v>271</v>
      </c>
      <c r="Z16" s="181" t="s">
        <v>281</v>
      </c>
      <c r="AA16" s="189"/>
      <c r="AB16" s="182" t="str">
        <f>IF(AA16="","",IF(Z16=AA16,"◎","×"))</f>
        <v/>
      </c>
      <c r="AC16" s="62" t="s">
        <v>291</v>
      </c>
      <c r="AD16" s="163" t="s">
        <v>324</v>
      </c>
      <c r="AE16" s="193"/>
      <c r="AF16" s="63" t="str">
        <f>IF(AE16="","",IF(AD16=AE16,"◎","×"))</f>
        <v/>
      </c>
      <c r="AQ16" s="41"/>
    </row>
    <row r="17" spans="1:43" s="32" customFormat="1" ht="31.5" customHeight="1">
      <c r="A17" s="167" t="s">
        <v>187</v>
      </c>
      <c r="B17" s="185" t="s">
        <v>194</v>
      </c>
      <c r="C17" s="190"/>
      <c r="D17" s="48" t="str">
        <f t="shared" si="8"/>
        <v/>
      </c>
      <c r="E17" s="51" t="s">
        <v>203</v>
      </c>
      <c r="F17" s="160" t="s">
        <v>300</v>
      </c>
      <c r="G17" s="190"/>
      <c r="H17" s="69" t="str">
        <f t="shared" ref="H17:H25" si="9">IF(G17="","",IF(F17=G17,"◎","×"))</f>
        <v/>
      </c>
      <c r="I17" s="51" t="s">
        <v>216</v>
      </c>
      <c r="J17" s="164" t="s">
        <v>223</v>
      </c>
      <c r="K17" s="190"/>
      <c r="L17" s="52" t="str">
        <f t="shared" ref="L17:L25" si="10">IF(K17="","",IF(J17=K17,"◎","×"))</f>
        <v/>
      </c>
      <c r="M17" s="60" t="s">
        <v>230</v>
      </c>
      <c r="N17" s="164" t="s">
        <v>240</v>
      </c>
      <c r="O17" s="190"/>
      <c r="P17" s="61" t="str">
        <f t="shared" ref="P17:P25" si="11">IF(O17="","",IF(N17=O17,"◎","×"))</f>
        <v/>
      </c>
      <c r="Q17" s="51" t="s">
        <v>247</v>
      </c>
      <c r="R17" s="164" t="s">
        <v>256</v>
      </c>
      <c r="S17" s="190"/>
      <c r="T17" s="52" t="str">
        <f t="shared" ref="T17:T25" si="12">IF(S17="","",IF(R17=S17,"◎","×"))</f>
        <v/>
      </c>
      <c r="U17" s="60" t="s">
        <v>262</v>
      </c>
      <c r="V17" s="164" t="s">
        <v>194</v>
      </c>
      <c r="W17" s="190"/>
      <c r="X17" s="61" t="str">
        <f t="shared" ref="X17:X25" si="13">IF(W17="","",IF(V17=W17,"◎","×"))</f>
        <v/>
      </c>
      <c r="Y17" s="51" t="s">
        <v>272</v>
      </c>
      <c r="Z17" s="164" t="s">
        <v>282</v>
      </c>
      <c r="AA17" s="190"/>
      <c r="AB17" s="52" t="str">
        <f t="shared" ref="AB17:AB25" si="14">IF(AA17="","",IF(Z17=AA17,"◎","×"))</f>
        <v/>
      </c>
      <c r="AC17" s="51" t="s">
        <v>292</v>
      </c>
      <c r="AD17" s="164" t="s">
        <v>325</v>
      </c>
      <c r="AE17" s="190"/>
      <c r="AF17" s="52" t="str">
        <f t="shared" ref="AF17:AF24" si="15">IF(AE17="","",IF(AD17=AE17,"◎","×"))</f>
        <v/>
      </c>
      <c r="AQ17" s="41"/>
    </row>
    <row r="18" spans="1:43" s="32" customFormat="1" ht="31.5" customHeight="1">
      <c r="A18" s="167" t="s">
        <v>185</v>
      </c>
      <c r="B18" s="185" t="s">
        <v>195</v>
      </c>
      <c r="C18" s="190"/>
      <c r="D18" s="48" t="str">
        <f t="shared" si="8"/>
        <v/>
      </c>
      <c r="E18" s="51" t="s">
        <v>204</v>
      </c>
      <c r="F18" s="160" t="s">
        <v>301</v>
      </c>
      <c r="G18" s="190"/>
      <c r="H18" s="69" t="str">
        <f t="shared" si="9"/>
        <v/>
      </c>
      <c r="I18" s="51" t="s">
        <v>215</v>
      </c>
      <c r="J18" s="164" t="s">
        <v>308</v>
      </c>
      <c r="K18" s="190"/>
      <c r="L18" s="52" t="str">
        <f t="shared" si="10"/>
        <v/>
      </c>
      <c r="M18" s="60" t="s">
        <v>231</v>
      </c>
      <c r="N18" s="164" t="s">
        <v>489</v>
      </c>
      <c r="O18" s="190"/>
      <c r="P18" s="61" t="str">
        <f t="shared" si="11"/>
        <v/>
      </c>
      <c r="Q18" s="51" t="s">
        <v>248</v>
      </c>
      <c r="R18" s="164" t="s">
        <v>315</v>
      </c>
      <c r="S18" s="190"/>
      <c r="T18" s="52" t="str">
        <f t="shared" si="12"/>
        <v/>
      </c>
      <c r="U18" s="60" t="s">
        <v>263</v>
      </c>
      <c r="V18" s="164" t="s">
        <v>195</v>
      </c>
      <c r="W18" s="190"/>
      <c r="X18" s="61" t="str">
        <f t="shared" si="13"/>
        <v/>
      </c>
      <c r="Y18" s="51" t="s">
        <v>273</v>
      </c>
      <c r="Z18" s="164" t="s">
        <v>283</v>
      </c>
      <c r="AA18" s="190"/>
      <c r="AB18" s="52" t="str">
        <f t="shared" si="14"/>
        <v/>
      </c>
      <c r="AC18" s="51" t="s">
        <v>295</v>
      </c>
      <c r="AD18" s="164" t="s">
        <v>326</v>
      </c>
      <c r="AE18" s="190"/>
      <c r="AF18" s="52" t="str">
        <f t="shared" si="15"/>
        <v/>
      </c>
      <c r="AQ18" s="41"/>
    </row>
    <row r="19" spans="1:43" s="32" customFormat="1" ht="31.5" customHeight="1">
      <c r="A19" s="167" t="s">
        <v>188</v>
      </c>
      <c r="B19" s="185" t="s">
        <v>196</v>
      </c>
      <c r="C19" s="190"/>
      <c r="D19" s="48" t="str">
        <f t="shared" si="8"/>
        <v/>
      </c>
      <c r="E19" s="51" t="s">
        <v>205</v>
      </c>
      <c r="F19" s="160" t="s">
        <v>302</v>
      </c>
      <c r="G19" s="190"/>
      <c r="H19" s="69" t="str">
        <f t="shared" si="9"/>
        <v/>
      </c>
      <c r="I19" s="51" t="s">
        <v>217</v>
      </c>
      <c r="J19" s="164" t="s">
        <v>309</v>
      </c>
      <c r="K19" s="190"/>
      <c r="L19" s="52" t="str">
        <f t="shared" si="10"/>
        <v/>
      </c>
      <c r="M19" s="60" t="s">
        <v>232</v>
      </c>
      <c r="N19" s="164" t="s">
        <v>312</v>
      </c>
      <c r="O19" s="190"/>
      <c r="P19" s="61" t="str">
        <f t="shared" si="11"/>
        <v/>
      </c>
      <c r="Q19" s="51" t="s">
        <v>250</v>
      </c>
      <c r="R19" s="164" t="s">
        <v>316</v>
      </c>
      <c r="S19" s="190"/>
      <c r="T19" s="52" t="str">
        <f t="shared" si="12"/>
        <v/>
      </c>
      <c r="U19" s="60" t="s">
        <v>264</v>
      </c>
      <c r="V19" s="164" t="s">
        <v>196</v>
      </c>
      <c r="W19" s="190"/>
      <c r="X19" s="61" t="str">
        <f t="shared" si="13"/>
        <v/>
      </c>
      <c r="Y19" s="51" t="s">
        <v>274</v>
      </c>
      <c r="Z19" s="164" t="s">
        <v>284</v>
      </c>
      <c r="AA19" s="190"/>
      <c r="AB19" s="52" t="str">
        <f t="shared" si="14"/>
        <v/>
      </c>
      <c r="AC19" s="51" t="s">
        <v>296</v>
      </c>
      <c r="AD19" s="164" t="s">
        <v>327</v>
      </c>
      <c r="AE19" s="190"/>
      <c r="AF19" s="52" t="str">
        <f t="shared" si="15"/>
        <v/>
      </c>
      <c r="AQ19" s="41"/>
    </row>
    <row r="20" spans="1:43" s="32" customFormat="1" ht="31.5" customHeight="1">
      <c r="A20" s="167" t="s">
        <v>186</v>
      </c>
      <c r="B20" s="185" t="s">
        <v>197</v>
      </c>
      <c r="C20" s="190"/>
      <c r="D20" s="48" t="str">
        <f t="shared" si="8"/>
        <v/>
      </c>
      <c r="E20" s="51" t="s">
        <v>206</v>
      </c>
      <c r="F20" s="160" t="s">
        <v>303</v>
      </c>
      <c r="G20" s="190"/>
      <c r="H20" s="69" t="str">
        <f t="shared" si="9"/>
        <v/>
      </c>
      <c r="I20" s="51" t="s">
        <v>218</v>
      </c>
      <c r="J20" s="164" t="s">
        <v>310</v>
      </c>
      <c r="K20" s="190"/>
      <c r="L20" s="52" t="str">
        <f t="shared" si="10"/>
        <v/>
      </c>
      <c r="M20" s="60" t="s">
        <v>233</v>
      </c>
      <c r="N20" s="164" t="s">
        <v>313</v>
      </c>
      <c r="O20" s="190"/>
      <c r="P20" s="61" t="str">
        <f t="shared" si="11"/>
        <v/>
      </c>
      <c r="Q20" s="51" t="s">
        <v>249</v>
      </c>
      <c r="R20" s="164" t="s">
        <v>317</v>
      </c>
      <c r="S20" s="190"/>
      <c r="T20" s="52" t="str">
        <f t="shared" si="12"/>
        <v/>
      </c>
      <c r="U20" s="60" t="s">
        <v>265</v>
      </c>
      <c r="V20" s="164" t="s">
        <v>197</v>
      </c>
      <c r="W20" s="190"/>
      <c r="X20" s="61" t="str">
        <f t="shared" si="13"/>
        <v/>
      </c>
      <c r="Y20" s="51" t="s">
        <v>275</v>
      </c>
      <c r="Z20" s="164" t="s">
        <v>285</v>
      </c>
      <c r="AA20" s="190"/>
      <c r="AB20" s="52" t="str">
        <f t="shared" si="14"/>
        <v/>
      </c>
      <c r="AC20" s="51" t="s">
        <v>297</v>
      </c>
      <c r="AD20" s="164" t="s">
        <v>328</v>
      </c>
      <c r="AE20" s="190"/>
      <c r="AF20" s="52" t="str">
        <f t="shared" si="15"/>
        <v/>
      </c>
      <c r="AQ20" s="41"/>
    </row>
    <row r="21" spans="1:43" s="32" customFormat="1" ht="31.5" customHeight="1">
      <c r="A21" s="167" t="s">
        <v>182</v>
      </c>
      <c r="B21" s="185" t="s">
        <v>198</v>
      </c>
      <c r="C21" s="190"/>
      <c r="D21" s="48" t="str">
        <f t="shared" si="8"/>
        <v/>
      </c>
      <c r="E21" s="51" t="s">
        <v>184</v>
      </c>
      <c r="F21" s="160" t="s">
        <v>304</v>
      </c>
      <c r="G21" s="190"/>
      <c r="H21" s="69" t="str">
        <f t="shared" si="9"/>
        <v/>
      </c>
      <c r="I21" s="51" t="s">
        <v>219</v>
      </c>
      <c r="J21" s="164" t="s">
        <v>224</v>
      </c>
      <c r="K21" s="190"/>
      <c r="L21" s="52" t="str">
        <f t="shared" si="10"/>
        <v/>
      </c>
      <c r="M21" s="60" t="s">
        <v>234</v>
      </c>
      <c r="N21" s="164" t="s">
        <v>241</v>
      </c>
      <c r="O21" s="190"/>
      <c r="P21" s="61" t="str">
        <f t="shared" si="11"/>
        <v/>
      </c>
      <c r="Q21" s="51" t="s">
        <v>251</v>
      </c>
      <c r="R21" s="164" t="s">
        <v>257</v>
      </c>
      <c r="S21" s="190"/>
      <c r="T21" s="52" t="str">
        <f t="shared" si="12"/>
        <v/>
      </c>
      <c r="U21" s="60" t="s">
        <v>266</v>
      </c>
      <c r="V21" s="164" t="s">
        <v>198</v>
      </c>
      <c r="W21" s="190"/>
      <c r="X21" s="61" t="str">
        <f t="shared" si="13"/>
        <v/>
      </c>
      <c r="Y21" s="51" t="s">
        <v>276</v>
      </c>
      <c r="Z21" s="164" t="s">
        <v>286</v>
      </c>
      <c r="AA21" s="190"/>
      <c r="AB21" s="52" t="str">
        <f t="shared" si="14"/>
        <v/>
      </c>
      <c r="AC21" s="51" t="s">
        <v>298</v>
      </c>
      <c r="AD21" s="164" t="s">
        <v>329</v>
      </c>
      <c r="AE21" s="190"/>
      <c r="AF21" s="52" t="str">
        <f t="shared" si="15"/>
        <v/>
      </c>
      <c r="AQ21" s="41"/>
    </row>
    <row r="22" spans="1:43" s="32" customFormat="1" ht="31.5" customHeight="1">
      <c r="A22" s="167" t="s">
        <v>189</v>
      </c>
      <c r="B22" s="185" t="s">
        <v>199</v>
      </c>
      <c r="C22" s="190"/>
      <c r="D22" s="48" t="str">
        <f t="shared" si="8"/>
        <v/>
      </c>
      <c r="E22" s="51" t="s">
        <v>207</v>
      </c>
      <c r="F22" s="160" t="s">
        <v>305</v>
      </c>
      <c r="G22" s="190"/>
      <c r="H22" s="69" t="str">
        <f t="shared" si="9"/>
        <v/>
      </c>
      <c r="I22" s="51" t="s">
        <v>220</v>
      </c>
      <c r="J22" s="164" t="s">
        <v>225</v>
      </c>
      <c r="K22" s="190"/>
      <c r="L22" s="52" t="str">
        <f t="shared" si="10"/>
        <v/>
      </c>
      <c r="M22" s="60" t="s">
        <v>235</v>
      </c>
      <c r="N22" s="164" t="s">
        <v>242</v>
      </c>
      <c r="O22" s="190"/>
      <c r="P22" s="61" t="str">
        <f t="shared" si="11"/>
        <v/>
      </c>
      <c r="Q22" s="51" t="s">
        <v>252</v>
      </c>
      <c r="R22" s="164" t="s">
        <v>258</v>
      </c>
      <c r="S22" s="190"/>
      <c r="T22" s="52" t="str">
        <f t="shared" si="12"/>
        <v/>
      </c>
      <c r="U22" s="60" t="s">
        <v>267</v>
      </c>
      <c r="V22" s="164" t="s">
        <v>199</v>
      </c>
      <c r="W22" s="190"/>
      <c r="X22" s="61" t="str">
        <f t="shared" si="13"/>
        <v/>
      </c>
      <c r="Y22" s="51" t="s">
        <v>277</v>
      </c>
      <c r="Z22" s="164" t="s">
        <v>287</v>
      </c>
      <c r="AA22" s="190"/>
      <c r="AB22" s="52" t="str">
        <f t="shared" si="14"/>
        <v/>
      </c>
      <c r="AC22" s="51" t="s">
        <v>293</v>
      </c>
      <c r="AD22" s="164" t="s">
        <v>330</v>
      </c>
      <c r="AE22" s="190"/>
      <c r="AF22" s="52" t="str">
        <f t="shared" si="15"/>
        <v/>
      </c>
      <c r="AQ22" s="41"/>
    </row>
    <row r="23" spans="1:43" s="32" customFormat="1" ht="31.5" customHeight="1">
      <c r="A23" s="167" t="s">
        <v>190</v>
      </c>
      <c r="B23" s="185" t="s">
        <v>200</v>
      </c>
      <c r="C23" s="190"/>
      <c r="D23" s="48" t="str">
        <f t="shared" si="8"/>
        <v/>
      </c>
      <c r="E23" s="51" t="s">
        <v>208</v>
      </c>
      <c r="F23" s="160" t="s">
        <v>306</v>
      </c>
      <c r="G23" s="190"/>
      <c r="H23" s="69" t="str">
        <f t="shared" si="9"/>
        <v/>
      </c>
      <c r="I23" s="51" t="s">
        <v>221</v>
      </c>
      <c r="J23" s="164" t="s">
        <v>311</v>
      </c>
      <c r="K23" s="190"/>
      <c r="L23" s="52" t="str">
        <f t="shared" si="10"/>
        <v/>
      </c>
      <c r="M23" s="60" t="s">
        <v>236</v>
      </c>
      <c r="N23" s="164" t="s">
        <v>243</v>
      </c>
      <c r="O23" s="190"/>
      <c r="P23" s="61" t="str">
        <f t="shared" si="11"/>
        <v/>
      </c>
      <c r="Q23" s="51" t="s">
        <v>253</v>
      </c>
      <c r="R23" s="164" t="s">
        <v>259</v>
      </c>
      <c r="S23" s="190"/>
      <c r="T23" s="52" t="str">
        <f t="shared" si="12"/>
        <v/>
      </c>
      <c r="U23" s="60" t="s">
        <v>268</v>
      </c>
      <c r="V23" s="164" t="s">
        <v>200</v>
      </c>
      <c r="W23" s="190"/>
      <c r="X23" s="61" t="str">
        <f t="shared" si="13"/>
        <v/>
      </c>
      <c r="Y23" s="51" t="s">
        <v>278</v>
      </c>
      <c r="Z23" s="164" t="s">
        <v>288</v>
      </c>
      <c r="AA23" s="190"/>
      <c r="AB23" s="52" t="str">
        <f t="shared" si="14"/>
        <v/>
      </c>
      <c r="AC23" s="51" t="s">
        <v>294</v>
      </c>
      <c r="AD23" s="164" t="s">
        <v>331</v>
      </c>
      <c r="AE23" s="190"/>
      <c r="AF23" s="52" t="str">
        <f t="shared" si="15"/>
        <v/>
      </c>
      <c r="AQ23" s="41"/>
    </row>
    <row r="24" spans="1:43" s="32" customFormat="1" ht="31.5" customHeight="1" thickBot="1">
      <c r="A24" s="167" t="s">
        <v>191</v>
      </c>
      <c r="B24" s="185" t="s">
        <v>201</v>
      </c>
      <c r="C24" s="190"/>
      <c r="D24" s="48" t="str">
        <f t="shared" si="8"/>
        <v/>
      </c>
      <c r="E24" s="51" t="s">
        <v>209</v>
      </c>
      <c r="F24" s="160" t="s">
        <v>212</v>
      </c>
      <c r="G24" s="190"/>
      <c r="H24" s="69" t="str">
        <f t="shared" si="9"/>
        <v/>
      </c>
      <c r="I24" s="51" t="s">
        <v>222</v>
      </c>
      <c r="J24" s="164" t="s">
        <v>226</v>
      </c>
      <c r="K24" s="190"/>
      <c r="L24" s="52" t="str">
        <f t="shared" si="10"/>
        <v/>
      </c>
      <c r="M24" s="60" t="s">
        <v>237</v>
      </c>
      <c r="N24" s="164" t="s">
        <v>244</v>
      </c>
      <c r="O24" s="190"/>
      <c r="P24" s="61" t="str">
        <f t="shared" si="11"/>
        <v/>
      </c>
      <c r="Q24" s="51" t="s">
        <v>255</v>
      </c>
      <c r="R24" s="164" t="s">
        <v>260</v>
      </c>
      <c r="S24" s="190"/>
      <c r="T24" s="52" t="str">
        <f t="shared" si="12"/>
        <v/>
      </c>
      <c r="U24" s="60" t="s">
        <v>269</v>
      </c>
      <c r="V24" s="164" t="s">
        <v>201</v>
      </c>
      <c r="W24" s="190"/>
      <c r="X24" s="61" t="str">
        <f t="shared" si="13"/>
        <v/>
      </c>
      <c r="Y24" s="51" t="s">
        <v>279</v>
      </c>
      <c r="Z24" s="164" t="s">
        <v>289</v>
      </c>
      <c r="AA24" s="190"/>
      <c r="AB24" s="52" t="str">
        <f t="shared" si="14"/>
        <v/>
      </c>
      <c r="AC24" s="53" t="s">
        <v>299</v>
      </c>
      <c r="AD24" s="165" t="s">
        <v>332</v>
      </c>
      <c r="AE24" s="191"/>
      <c r="AF24" s="54" t="str">
        <f t="shared" si="15"/>
        <v/>
      </c>
      <c r="AQ24" s="41"/>
    </row>
    <row r="25" spans="1:43" s="32" customFormat="1" ht="31.5" customHeight="1" thickBot="1">
      <c r="A25" s="168" t="s">
        <v>192</v>
      </c>
      <c r="B25" s="186" t="s">
        <v>202</v>
      </c>
      <c r="C25" s="191"/>
      <c r="D25" s="49" t="str">
        <f t="shared" si="8"/>
        <v/>
      </c>
      <c r="E25" s="53" t="s">
        <v>210</v>
      </c>
      <c r="F25" s="161" t="s">
        <v>213</v>
      </c>
      <c r="G25" s="191"/>
      <c r="H25" s="70" t="str">
        <f t="shared" si="9"/>
        <v/>
      </c>
      <c r="I25" s="53" t="s">
        <v>228</v>
      </c>
      <c r="J25" s="165" t="s">
        <v>227</v>
      </c>
      <c r="K25" s="191"/>
      <c r="L25" s="54" t="str">
        <f t="shared" si="10"/>
        <v/>
      </c>
      <c r="M25" s="187" t="s">
        <v>238</v>
      </c>
      <c r="N25" s="165" t="s">
        <v>245</v>
      </c>
      <c r="O25" s="191"/>
      <c r="P25" s="188" t="str">
        <f t="shared" si="11"/>
        <v/>
      </c>
      <c r="Q25" s="53" t="s">
        <v>254</v>
      </c>
      <c r="R25" s="165" t="s">
        <v>318</v>
      </c>
      <c r="S25" s="191"/>
      <c r="T25" s="54" t="str">
        <f t="shared" si="12"/>
        <v/>
      </c>
      <c r="U25" s="187" t="s">
        <v>270</v>
      </c>
      <c r="V25" s="165" t="s">
        <v>202</v>
      </c>
      <c r="W25" s="191"/>
      <c r="X25" s="188" t="str">
        <f t="shared" si="13"/>
        <v/>
      </c>
      <c r="Y25" s="53" t="s">
        <v>280</v>
      </c>
      <c r="Z25" s="165" t="s">
        <v>290</v>
      </c>
      <c r="AA25" s="191"/>
      <c r="AB25" s="54" t="str">
        <f t="shared" si="14"/>
        <v/>
      </c>
      <c r="AC25" s="41"/>
      <c r="AD25" s="42"/>
      <c r="AE25" s="42"/>
      <c r="AF25" s="42"/>
      <c r="AH25" s="41"/>
      <c r="AI25" s="42"/>
      <c r="AJ25" s="42"/>
      <c r="AK25" s="42"/>
      <c r="AL25" s="41"/>
      <c r="AM25" s="42"/>
      <c r="AO25" s="42" t="str">
        <f>IF(AM25="","",IF(#REF!=AM25,"◎","×"))</f>
        <v/>
      </c>
      <c r="AQ25" s="41"/>
    </row>
    <row r="26" spans="1:43" ht="31.5" customHeight="1">
      <c r="S26" s="192"/>
      <c r="AD26" s="16"/>
      <c r="AE26" s="16"/>
      <c r="AF26" s="16"/>
      <c r="AI26" s="16"/>
      <c r="AJ26" s="16"/>
      <c r="AK26" s="16"/>
      <c r="AM26" s="16"/>
      <c r="AN26" s="16"/>
      <c r="AO26" s="16"/>
    </row>
  </sheetData>
  <sheetProtection sheet="1" objects="1" scenarios="1" selectLockedCells="1"/>
  <customSheetViews>
    <customSheetView guid="{B87A7E45-B45A-4352-83FB-06391F985D56}" scale="84">
      <pane xSplit="2" ySplit="2" topLeftCell="C3" activePane="bottomRight" state="frozen"/>
      <selection pane="bottomRight" activeCell="C3" sqref="C3:C12"/>
      <pageMargins left="0.7" right="0.7" top="0.75" bottom="0.75" header="0.3" footer="0.3"/>
    </customSheetView>
  </customSheetViews>
  <mergeCells count="1">
    <mergeCell ref="A1:AB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J19" sqref="J19"/>
    </sheetView>
  </sheetViews>
  <sheetFormatPr defaultRowHeight="13.5"/>
  <cols>
    <col min="1" max="1" width="4.75" customWidth="1"/>
    <col min="2" max="4" width="13.75" customWidth="1"/>
    <col min="5" max="5" width="17.125" customWidth="1"/>
    <col min="6" max="6" width="8" customWidth="1"/>
  </cols>
  <sheetData>
    <row r="1" spans="1:6" ht="14.25">
      <c r="A1" s="131" t="s">
        <v>334</v>
      </c>
      <c r="B1" s="131"/>
      <c r="C1" s="131"/>
      <c r="D1" s="131"/>
      <c r="E1" s="131"/>
      <c r="F1" s="131"/>
    </row>
    <row r="2" spans="1:6" ht="14.25">
      <c r="A2" s="71"/>
      <c r="B2" s="71"/>
      <c r="C2" s="72"/>
      <c r="D2" s="71"/>
      <c r="E2" s="73"/>
      <c r="F2" s="74"/>
    </row>
    <row r="3" spans="1:6" ht="14.25">
      <c r="A3" s="71" t="s">
        <v>335</v>
      </c>
      <c r="B3" s="71"/>
      <c r="C3" s="72"/>
      <c r="D3" s="71"/>
      <c r="E3" s="71"/>
      <c r="F3" s="74"/>
    </row>
    <row r="4" spans="1:6" ht="14.25">
      <c r="A4" s="75" t="s">
        <v>336</v>
      </c>
      <c r="B4" s="71"/>
      <c r="C4" s="72"/>
      <c r="D4" s="71"/>
      <c r="E4" s="71"/>
      <c r="F4" s="74"/>
    </row>
    <row r="5" spans="1:6" ht="15" thickBot="1">
      <c r="A5" s="71"/>
      <c r="B5" s="71"/>
      <c r="C5" s="72"/>
      <c r="D5" s="76" t="s">
        <v>337</v>
      </c>
      <c r="E5" s="77" t="s">
        <v>338</v>
      </c>
      <c r="F5" s="74"/>
    </row>
    <row r="6" spans="1:6" ht="17.25" customHeight="1">
      <c r="A6" s="78">
        <v>1</v>
      </c>
      <c r="B6" s="79" t="s">
        <v>339</v>
      </c>
      <c r="C6" s="80" t="s">
        <v>345</v>
      </c>
      <c r="D6" s="81" t="s">
        <v>346</v>
      </c>
      <c r="E6" s="107"/>
      <c r="F6" s="82" t="str">
        <f>IF(E6=C6,"正解！",IF(E6="","","頑張って"))</f>
        <v/>
      </c>
    </row>
    <row r="7" spans="1:6" ht="14.25">
      <c r="A7" s="83"/>
      <c r="B7" s="84"/>
      <c r="C7" s="85" t="s">
        <v>347</v>
      </c>
      <c r="D7" s="86" t="s">
        <v>348</v>
      </c>
      <c r="E7" s="108"/>
      <c r="F7" s="87" t="str">
        <f t="shared" ref="F7:F29" si="0">IF(E7=C7,"正解！",IF(E7="","","頑張って"))</f>
        <v/>
      </c>
    </row>
    <row r="8" spans="1:6" ht="14.25">
      <c r="A8" s="83"/>
      <c r="B8" s="84"/>
      <c r="C8" s="85" t="s">
        <v>349</v>
      </c>
      <c r="D8" s="86" t="s">
        <v>350</v>
      </c>
      <c r="E8" s="108"/>
      <c r="F8" s="87" t="str">
        <f t="shared" si="0"/>
        <v/>
      </c>
    </row>
    <row r="9" spans="1:6" ht="14.25">
      <c r="A9" s="83"/>
      <c r="B9" s="84"/>
      <c r="C9" s="85" t="s">
        <v>351</v>
      </c>
      <c r="D9" s="86" t="s">
        <v>352</v>
      </c>
      <c r="E9" s="108"/>
      <c r="F9" s="87" t="str">
        <f t="shared" si="0"/>
        <v/>
      </c>
    </row>
    <row r="10" spans="1:6" ht="14.25">
      <c r="A10" s="83"/>
      <c r="B10" s="84"/>
      <c r="C10" s="85" t="s">
        <v>353</v>
      </c>
      <c r="D10" s="86" t="s">
        <v>354</v>
      </c>
      <c r="E10" s="108"/>
      <c r="F10" s="87" t="str">
        <f t="shared" si="0"/>
        <v/>
      </c>
    </row>
    <row r="11" spans="1:6" ht="14.25">
      <c r="A11" s="83"/>
      <c r="B11" s="84"/>
      <c r="C11" s="85" t="s">
        <v>355</v>
      </c>
      <c r="D11" s="86" t="s">
        <v>356</v>
      </c>
      <c r="E11" s="108"/>
      <c r="F11" s="87" t="str">
        <f t="shared" si="0"/>
        <v/>
      </c>
    </row>
    <row r="12" spans="1:6" ht="14.25">
      <c r="A12" s="83"/>
      <c r="B12" s="84"/>
      <c r="C12" s="88" t="s">
        <v>357</v>
      </c>
      <c r="D12" s="89" t="s">
        <v>358</v>
      </c>
      <c r="E12" s="108"/>
      <c r="F12" s="87" t="str">
        <f t="shared" si="0"/>
        <v/>
      </c>
    </row>
    <row r="13" spans="1:6" ht="14.25">
      <c r="A13" s="83"/>
      <c r="B13" s="84"/>
      <c r="C13" s="85" t="s">
        <v>359</v>
      </c>
      <c r="D13" s="86" t="s">
        <v>360</v>
      </c>
      <c r="E13" s="108"/>
      <c r="F13" s="87" t="str">
        <f t="shared" si="0"/>
        <v/>
      </c>
    </row>
    <row r="14" spans="1:6" ht="14.25">
      <c r="A14" s="83"/>
      <c r="B14" s="84"/>
      <c r="C14" s="85" t="s">
        <v>361</v>
      </c>
      <c r="D14" s="86" t="s">
        <v>362</v>
      </c>
      <c r="E14" s="108"/>
      <c r="F14" s="87" t="str">
        <f t="shared" si="0"/>
        <v/>
      </c>
    </row>
    <row r="15" spans="1:6" ht="14.25">
      <c r="A15" s="83"/>
      <c r="B15" s="84"/>
      <c r="C15" s="85" t="s">
        <v>363</v>
      </c>
      <c r="D15" s="86" t="s">
        <v>364</v>
      </c>
      <c r="E15" s="109"/>
      <c r="F15" s="87" t="str">
        <f t="shared" si="0"/>
        <v/>
      </c>
    </row>
    <row r="16" spans="1:6" ht="15" thickBot="1">
      <c r="A16" s="83"/>
      <c r="B16" s="84"/>
      <c r="C16" s="90" t="s">
        <v>365</v>
      </c>
      <c r="D16" s="91" t="s">
        <v>366</v>
      </c>
      <c r="E16" s="109"/>
      <c r="F16" s="92" t="str">
        <f t="shared" si="0"/>
        <v/>
      </c>
    </row>
    <row r="17" spans="1:6" ht="14.25">
      <c r="A17" s="78">
        <v>2</v>
      </c>
      <c r="B17" s="132" t="s" ph="1">
        <v>340</v>
      </c>
      <c r="C17" s="80" t="s">
        <v>367</v>
      </c>
      <c r="D17" s="81" t="s">
        <v>368</v>
      </c>
      <c r="E17" s="107"/>
      <c r="F17" s="82" t="str">
        <f t="shared" si="0"/>
        <v/>
      </c>
    </row>
    <row r="18" spans="1:6" ht="14.25">
      <c r="A18" s="83"/>
      <c r="B18" s="133"/>
      <c r="C18" s="85" t="s">
        <v>369</v>
      </c>
      <c r="D18" s="86" t="s">
        <v>370</v>
      </c>
      <c r="E18" s="108"/>
      <c r="F18" s="87" t="str">
        <f t="shared" si="0"/>
        <v/>
      </c>
    </row>
    <row r="19" spans="1:6" ht="14.25">
      <c r="A19" s="83"/>
      <c r="B19" s="133"/>
      <c r="C19" s="85" t="s">
        <v>371</v>
      </c>
      <c r="D19" s="86" t="s">
        <v>372</v>
      </c>
      <c r="E19" s="108"/>
      <c r="F19" s="87" t="str">
        <f t="shared" si="0"/>
        <v/>
      </c>
    </row>
    <row r="20" spans="1:6" ht="14.25">
      <c r="A20" s="83"/>
      <c r="B20" s="133"/>
      <c r="C20" s="85" t="s">
        <v>373</v>
      </c>
      <c r="D20" s="86" t="s">
        <v>374</v>
      </c>
      <c r="E20" s="108"/>
      <c r="F20" s="87" t="str">
        <f t="shared" si="0"/>
        <v/>
      </c>
    </row>
    <row r="21" spans="1:6" ht="15" thickBot="1">
      <c r="A21" s="93"/>
      <c r="B21" s="134"/>
      <c r="C21" s="94" t="s">
        <v>341</v>
      </c>
      <c r="D21" s="95" t="s">
        <v>342</v>
      </c>
      <c r="E21" s="110"/>
      <c r="F21" s="96" t="str">
        <f t="shared" si="0"/>
        <v/>
      </c>
    </row>
    <row r="22" spans="1:6" ht="14.25">
      <c r="A22" s="78">
        <v>3</v>
      </c>
      <c r="B22" s="97" t="s">
        <v>375</v>
      </c>
      <c r="C22" s="98" t="s">
        <v>376</v>
      </c>
      <c r="D22" s="99" t="s">
        <v>377</v>
      </c>
      <c r="E22" s="111"/>
      <c r="F22" s="82" t="str">
        <f t="shared" si="0"/>
        <v/>
      </c>
    </row>
    <row r="23" spans="1:6" ht="14.25">
      <c r="A23" s="83"/>
      <c r="B23" s="100"/>
      <c r="C23" s="101" t="s">
        <v>378</v>
      </c>
      <c r="D23" s="102" t="s">
        <v>379</v>
      </c>
      <c r="E23" s="112"/>
      <c r="F23" s="87" t="str">
        <f t="shared" si="0"/>
        <v/>
      </c>
    </row>
    <row r="24" spans="1:6" ht="14.25">
      <c r="A24" s="83"/>
      <c r="B24" s="100"/>
      <c r="C24" s="101" t="s">
        <v>380</v>
      </c>
      <c r="D24" s="102" t="s">
        <v>381</v>
      </c>
      <c r="E24" s="112"/>
      <c r="F24" s="87" t="str">
        <f t="shared" si="0"/>
        <v/>
      </c>
    </row>
    <row r="25" spans="1:6" ht="14.25">
      <c r="A25" s="83"/>
      <c r="B25" s="100"/>
      <c r="C25" s="101" t="s">
        <v>382</v>
      </c>
      <c r="D25" s="102" t="s">
        <v>383</v>
      </c>
      <c r="E25" s="112"/>
      <c r="F25" s="87" t="str">
        <f t="shared" si="0"/>
        <v/>
      </c>
    </row>
    <row r="26" spans="1:6" ht="14.25">
      <c r="A26" s="83"/>
      <c r="B26" s="100"/>
      <c r="C26" s="101" t="s">
        <v>384</v>
      </c>
      <c r="D26" s="102" t="s">
        <v>385</v>
      </c>
      <c r="E26" s="112"/>
      <c r="F26" s="87" t="str">
        <f t="shared" si="0"/>
        <v/>
      </c>
    </row>
    <row r="27" spans="1:6" ht="15" thickBot="1">
      <c r="A27" s="93"/>
      <c r="B27" s="103"/>
      <c r="C27" s="104" t="s">
        <v>386</v>
      </c>
      <c r="D27" s="105" t="s">
        <v>387</v>
      </c>
      <c r="E27" s="113"/>
      <c r="F27" s="96" t="str">
        <f t="shared" si="0"/>
        <v/>
      </c>
    </row>
    <row r="28" spans="1:6" ht="14.25">
      <c r="A28" s="78">
        <v>4</v>
      </c>
      <c r="B28" s="97" t="s">
        <v>344</v>
      </c>
      <c r="C28" s="80" t="s">
        <v>388</v>
      </c>
      <c r="D28" s="81" t="s">
        <v>389</v>
      </c>
      <c r="E28" s="114"/>
      <c r="F28" s="82" t="str">
        <f t="shared" si="0"/>
        <v/>
      </c>
    </row>
    <row r="29" spans="1:6" ht="15" thickBot="1">
      <c r="A29" s="93"/>
      <c r="B29" s="103"/>
      <c r="C29" s="94" t="s">
        <v>390</v>
      </c>
      <c r="D29" s="95" t="s">
        <v>391</v>
      </c>
      <c r="E29" s="115"/>
      <c r="F29" s="96" t="str">
        <f t="shared" si="0"/>
        <v/>
      </c>
    </row>
  </sheetData>
  <sheetProtection sheet="1" objects="1" scenarios="1"/>
  <customSheetViews>
    <customSheetView guid="{B87A7E45-B45A-4352-83FB-06391F985D56}">
      <pageMargins left="0.7" right="0.7" top="0.75" bottom="0.75" header="0.3" footer="0.3"/>
    </customSheetView>
  </customSheetViews>
  <mergeCells count="2">
    <mergeCell ref="A1:F1"/>
    <mergeCell ref="B17:B21"/>
  </mergeCells>
  <phoneticPr fontId="1"/>
  <conditionalFormatting sqref="F6:F29">
    <cfRule type="cellIs" dxfId="5" priority="1" stopIfTrue="1" operator="equal">
      <formula>"正解！"</formula>
    </cfRule>
    <cfRule type="cellIs" dxfId="4" priority="2" stopIfTrue="1" operator="equal">
      <formula>"頑張って"</formula>
    </cfRule>
  </conditionalFormatting>
  <dataValidations count="1">
    <dataValidation imeMode="hiragana" allowBlank="1" showInputMessage="1" showErrorMessage="1" sqref="E6:E29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5" workbookViewId="0">
      <selection activeCell="H41" sqref="H41"/>
    </sheetView>
  </sheetViews>
  <sheetFormatPr defaultRowHeight="13.5"/>
  <cols>
    <col min="1" max="1" width="4.875" customWidth="1"/>
    <col min="2" max="3" width="16.375" customWidth="1"/>
    <col min="4" max="5" width="22.625" customWidth="1"/>
  </cols>
  <sheetData>
    <row r="1" spans="1:6" ht="14.25">
      <c r="A1" s="131" t="s">
        <v>406</v>
      </c>
      <c r="B1" s="131"/>
      <c r="C1" s="131"/>
      <c r="D1" s="131"/>
      <c r="E1" s="131"/>
      <c r="F1" s="131"/>
    </row>
    <row r="2" spans="1:6" ht="14.25">
      <c r="A2" s="71"/>
      <c r="B2" s="71"/>
      <c r="C2" s="72"/>
      <c r="D2" s="71"/>
      <c r="E2" s="73"/>
      <c r="F2" s="74"/>
    </row>
    <row r="3" spans="1:6" ht="14.25">
      <c r="A3" s="71" t="s">
        <v>407</v>
      </c>
      <c r="B3" s="71"/>
      <c r="C3" s="72"/>
      <c r="D3" s="71"/>
      <c r="E3" s="71"/>
      <c r="F3" s="74"/>
    </row>
    <row r="4" spans="1:6" ht="14.25">
      <c r="A4" s="116" t="s">
        <v>408</v>
      </c>
      <c r="B4" s="71"/>
      <c r="C4" s="72"/>
      <c r="D4" s="117"/>
      <c r="E4" s="117"/>
      <c r="F4" s="74"/>
    </row>
    <row r="5" spans="1:6" ht="15" thickBot="1">
      <c r="A5" s="71"/>
      <c r="B5" s="71"/>
      <c r="C5" s="72"/>
      <c r="D5" s="76" t="s">
        <v>337</v>
      </c>
      <c r="E5" s="77" t="s">
        <v>338</v>
      </c>
      <c r="F5" s="74"/>
    </row>
    <row r="6" spans="1:6" ht="17.25" customHeight="1">
      <c r="A6" s="78">
        <v>1</v>
      </c>
      <c r="B6" s="79" t="s">
        <v>409</v>
      </c>
      <c r="C6" s="80" t="s">
        <v>410</v>
      </c>
      <c r="D6" s="81" t="s">
        <v>411</v>
      </c>
      <c r="E6" s="107"/>
      <c r="F6" s="82" t="str">
        <f t="shared" ref="F6:F38" si="0">IF(E6=C6,"正解！",IF(E6="","","頑張って"))</f>
        <v/>
      </c>
    </row>
    <row r="7" spans="1:6" ht="14.25">
      <c r="A7" s="83"/>
      <c r="B7" s="84"/>
      <c r="C7" s="85" t="s">
        <v>412</v>
      </c>
      <c r="D7" s="86" t="s">
        <v>413</v>
      </c>
      <c r="E7" s="108"/>
      <c r="F7" s="87" t="str">
        <f t="shared" si="0"/>
        <v/>
      </c>
    </row>
    <row r="8" spans="1:6" ht="14.25">
      <c r="A8" s="83"/>
      <c r="B8" s="84"/>
      <c r="C8" s="85" t="s">
        <v>414</v>
      </c>
      <c r="D8" s="86" t="s">
        <v>415</v>
      </c>
      <c r="E8" s="108"/>
      <c r="F8" s="87" t="str">
        <f t="shared" si="0"/>
        <v/>
      </c>
    </row>
    <row r="9" spans="1:6" ht="14.25">
      <c r="A9" s="83"/>
      <c r="B9" s="84"/>
      <c r="C9" s="85" t="s">
        <v>416</v>
      </c>
      <c r="D9" s="86" t="s">
        <v>417</v>
      </c>
      <c r="E9" s="108"/>
      <c r="F9" s="87" t="str">
        <f t="shared" si="0"/>
        <v/>
      </c>
    </row>
    <row r="10" spans="1:6" ht="15" thickBot="1">
      <c r="A10" s="93"/>
      <c r="B10" s="118"/>
      <c r="C10" s="94" t="s">
        <v>418</v>
      </c>
      <c r="D10" s="95" t="s">
        <v>419</v>
      </c>
      <c r="E10" s="110"/>
      <c r="F10" s="96" t="str">
        <f t="shared" si="0"/>
        <v/>
      </c>
    </row>
    <row r="11" spans="1:6" ht="14.25">
      <c r="A11" s="78">
        <v>2</v>
      </c>
      <c r="B11" s="79" t="s">
        <v>420</v>
      </c>
      <c r="C11" s="80" t="s">
        <v>421</v>
      </c>
      <c r="D11" s="81" t="s">
        <v>392</v>
      </c>
      <c r="E11" s="107"/>
      <c r="F11" s="82" t="str">
        <f t="shared" si="0"/>
        <v/>
      </c>
    </row>
    <row r="12" spans="1:6" ht="14.25">
      <c r="A12" s="83"/>
      <c r="B12" s="84"/>
      <c r="C12" s="85" t="s">
        <v>422</v>
      </c>
      <c r="D12" s="86" t="s">
        <v>393</v>
      </c>
      <c r="E12" s="108"/>
      <c r="F12" s="87" t="str">
        <f t="shared" si="0"/>
        <v/>
      </c>
    </row>
    <row r="13" spans="1:6" ht="14.25">
      <c r="A13" s="83"/>
      <c r="B13" s="84"/>
      <c r="C13" s="85" t="s">
        <v>423</v>
      </c>
      <c r="D13" s="86" t="s">
        <v>394</v>
      </c>
      <c r="E13" s="108"/>
      <c r="F13" s="87" t="str">
        <f t="shared" si="0"/>
        <v/>
      </c>
    </row>
    <row r="14" spans="1:6" ht="14.25">
      <c r="A14" s="83"/>
      <c r="B14" s="84"/>
      <c r="C14" s="85" t="s">
        <v>424</v>
      </c>
      <c r="D14" s="86" t="s">
        <v>395</v>
      </c>
      <c r="E14" s="109"/>
      <c r="F14" s="87" t="str">
        <f t="shared" si="0"/>
        <v/>
      </c>
    </row>
    <row r="15" spans="1:6" ht="15" thickBot="1">
      <c r="A15" s="93"/>
      <c r="B15" s="118"/>
      <c r="C15" s="94" t="s">
        <v>425</v>
      </c>
      <c r="D15" s="95" t="s">
        <v>396</v>
      </c>
      <c r="E15" s="110"/>
      <c r="F15" s="96" t="str">
        <f t="shared" si="0"/>
        <v/>
      </c>
    </row>
    <row r="16" spans="1:6" ht="14.25">
      <c r="A16" s="78">
        <v>3</v>
      </c>
      <c r="B16" s="97" t="s">
        <v>343</v>
      </c>
      <c r="C16" s="80" t="s">
        <v>426</v>
      </c>
      <c r="D16" s="81" t="s">
        <v>427</v>
      </c>
      <c r="E16" s="107"/>
      <c r="F16" s="82" t="str">
        <f t="shared" si="0"/>
        <v/>
      </c>
    </row>
    <row r="17" spans="1:6" ht="14.25">
      <c r="A17" s="83"/>
      <c r="B17" s="106"/>
      <c r="C17" s="85" t="s">
        <v>428</v>
      </c>
      <c r="D17" s="86" t="s">
        <v>429</v>
      </c>
      <c r="E17" s="108"/>
      <c r="F17" s="87" t="str">
        <f t="shared" si="0"/>
        <v/>
      </c>
    </row>
    <row r="18" spans="1:6" ht="14.25">
      <c r="A18" s="83"/>
      <c r="B18" s="106"/>
      <c r="C18" s="85" t="s">
        <v>430</v>
      </c>
      <c r="D18" s="86" t="s">
        <v>431</v>
      </c>
      <c r="E18" s="108"/>
      <c r="F18" s="87" t="str">
        <f t="shared" si="0"/>
        <v/>
      </c>
    </row>
    <row r="19" spans="1:6" ht="14.25">
      <c r="A19" s="83"/>
      <c r="B19" s="106"/>
      <c r="C19" s="85" t="s">
        <v>432</v>
      </c>
      <c r="D19" s="86" t="s">
        <v>433</v>
      </c>
      <c r="E19" s="108"/>
      <c r="F19" s="87" t="str">
        <f t="shared" si="0"/>
        <v/>
      </c>
    </row>
    <row r="20" spans="1:6" ht="15" thickBot="1">
      <c r="A20" s="83"/>
      <c r="B20" s="106"/>
      <c r="C20" s="90" t="s">
        <v>434</v>
      </c>
      <c r="D20" s="91" t="s">
        <v>435</v>
      </c>
      <c r="E20" s="109"/>
      <c r="F20" s="92" t="str">
        <f t="shared" si="0"/>
        <v/>
      </c>
    </row>
    <row r="21" spans="1:6" ht="14.25">
      <c r="A21" s="78">
        <v>4</v>
      </c>
      <c r="B21" s="97" t="s">
        <v>344</v>
      </c>
      <c r="C21" s="98" t="s">
        <v>436</v>
      </c>
      <c r="D21" s="99" t="s">
        <v>437</v>
      </c>
      <c r="E21" s="111"/>
      <c r="F21" s="119" t="str">
        <f t="shared" si="0"/>
        <v/>
      </c>
    </row>
    <row r="22" spans="1:6" ht="14.25">
      <c r="A22" s="83"/>
      <c r="B22" s="100"/>
      <c r="C22" s="101" t="s">
        <v>438</v>
      </c>
      <c r="D22" s="102" t="s">
        <v>439</v>
      </c>
      <c r="E22" s="112"/>
      <c r="F22" s="120" t="str">
        <f t="shared" si="0"/>
        <v/>
      </c>
    </row>
    <row r="23" spans="1:6" ht="14.25">
      <c r="A23" s="83"/>
      <c r="B23" s="100"/>
      <c r="C23" s="101" t="s">
        <v>440</v>
      </c>
      <c r="D23" s="102" t="s">
        <v>441</v>
      </c>
      <c r="E23" s="112"/>
      <c r="F23" s="120" t="str">
        <f t="shared" si="0"/>
        <v/>
      </c>
    </row>
    <row r="24" spans="1:6" ht="14.25">
      <c r="A24" s="83"/>
      <c r="B24" s="100"/>
      <c r="C24" s="101" t="s">
        <v>442</v>
      </c>
      <c r="D24" s="102" t="s">
        <v>443</v>
      </c>
      <c r="E24" s="112"/>
      <c r="F24" s="120" t="str">
        <f t="shared" si="0"/>
        <v/>
      </c>
    </row>
    <row r="25" spans="1:6" ht="15" thickBot="1">
      <c r="A25" s="83"/>
      <c r="B25" s="100"/>
      <c r="C25" s="101" t="s">
        <v>444</v>
      </c>
      <c r="D25" s="102" t="s">
        <v>445</v>
      </c>
      <c r="E25" s="112"/>
      <c r="F25" s="120" t="str">
        <f t="shared" si="0"/>
        <v/>
      </c>
    </row>
    <row r="26" spans="1:6" ht="14.25">
      <c r="A26" s="78">
        <v>5</v>
      </c>
      <c r="B26" s="97" t="s">
        <v>446</v>
      </c>
      <c r="C26" s="80" t="s">
        <v>447</v>
      </c>
      <c r="D26" s="81" t="s">
        <v>448</v>
      </c>
      <c r="E26" s="114"/>
      <c r="F26" s="121" t="str">
        <f t="shared" si="0"/>
        <v/>
      </c>
    </row>
    <row r="27" spans="1:6" ht="14.25">
      <c r="A27" s="83"/>
      <c r="B27" s="100"/>
      <c r="C27" s="85" t="s">
        <v>449</v>
      </c>
      <c r="D27" s="122" t="s">
        <v>450</v>
      </c>
      <c r="E27" s="126"/>
      <c r="F27" s="123" t="str">
        <f t="shared" si="0"/>
        <v/>
      </c>
    </row>
    <row r="28" spans="1:6" ht="14.25">
      <c r="A28" s="83"/>
      <c r="B28" s="100"/>
      <c r="C28" s="85" t="s">
        <v>451</v>
      </c>
      <c r="D28" s="122" t="s">
        <v>397</v>
      </c>
      <c r="E28" s="126"/>
      <c r="F28" s="123" t="str">
        <f t="shared" si="0"/>
        <v/>
      </c>
    </row>
    <row r="29" spans="1:6" ht="14.25">
      <c r="A29" s="83"/>
      <c r="B29" s="100"/>
      <c r="C29" s="85" t="s">
        <v>452</v>
      </c>
      <c r="D29" s="122" t="s">
        <v>398</v>
      </c>
      <c r="E29" s="126"/>
      <c r="F29" s="123" t="str">
        <f t="shared" si="0"/>
        <v/>
      </c>
    </row>
    <row r="30" spans="1:6" ht="15" thickBot="1">
      <c r="A30" s="93"/>
      <c r="B30" s="103"/>
      <c r="C30" s="94" t="s">
        <v>453</v>
      </c>
      <c r="D30" s="124" t="s">
        <v>399</v>
      </c>
      <c r="E30" s="127"/>
      <c r="F30" s="125" t="str">
        <f t="shared" si="0"/>
        <v/>
      </c>
    </row>
    <row r="31" spans="1:6" ht="14.25">
      <c r="A31" s="78">
        <v>6</v>
      </c>
      <c r="B31" s="132" t="s">
        <v>454</v>
      </c>
      <c r="C31" s="80" t="s">
        <v>455</v>
      </c>
      <c r="D31" s="81" t="s">
        <v>400</v>
      </c>
      <c r="E31" s="114"/>
      <c r="F31" s="121" t="str">
        <f t="shared" si="0"/>
        <v/>
      </c>
    </row>
    <row r="32" spans="1:6" ht="14.25">
      <c r="A32" s="83"/>
      <c r="B32" s="133"/>
      <c r="C32" s="85" t="s">
        <v>456</v>
      </c>
      <c r="D32" s="122" t="s">
        <v>457</v>
      </c>
      <c r="E32" s="126"/>
      <c r="F32" s="123" t="str">
        <f t="shared" si="0"/>
        <v/>
      </c>
    </row>
    <row r="33" spans="1:6" ht="14.25">
      <c r="A33" s="83"/>
      <c r="B33" s="133"/>
      <c r="C33" s="85" t="s">
        <v>458</v>
      </c>
      <c r="D33" s="122" t="s">
        <v>401</v>
      </c>
      <c r="E33" s="126"/>
      <c r="F33" s="123" t="str">
        <f t="shared" si="0"/>
        <v/>
      </c>
    </row>
    <row r="34" spans="1:6" ht="14.25">
      <c r="A34" s="83"/>
      <c r="B34" s="133"/>
      <c r="C34" s="85" t="s">
        <v>459</v>
      </c>
      <c r="D34" s="122" t="s">
        <v>402</v>
      </c>
      <c r="E34" s="126"/>
      <c r="F34" s="123" t="str">
        <f t="shared" si="0"/>
        <v/>
      </c>
    </row>
    <row r="35" spans="1:6" ht="14.25">
      <c r="A35" s="83"/>
      <c r="B35" s="133"/>
      <c r="C35" s="90" t="s">
        <v>460</v>
      </c>
      <c r="D35" s="122" t="s">
        <v>403</v>
      </c>
      <c r="E35" s="126"/>
      <c r="F35" s="123" t="str">
        <f t="shared" si="0"/>
        <v/>
      </c>
    </row>
    <row r="36" spans="1:6" ht="14.25">
      <c r="A36" s="83"/>
      <c r="B36" s="133"/>
      <c r="C36" s="90" t="s">
        <v>461</v>
      </c>
      <c r="D36" s="122" t="s">
        <v>404</v>
      </c>
      <c r="E36" s="126"/>
      <c r="F36" s="123" t="str">
        <f t="shared" si="0"/>
        <v/>
      </c>
    </row>
    <row r="37" spans="1:6" ht="14.25">
      <c r="A37" s="83"/>
      <c r="B37" s="133"/>
      <c r="C37" s="90" t="s">
        <v>462</v>
      </c>
      <c r="D37" s="122" t="s">
        <v>463</v>
      </c>
      <c r="E37" s="126"/>
      <c r="F37" s="123" t="str">
        <f t="shared" si="0"/>
        <v/>
      </c>
    </row>
    <row r="38" spans="1:6" ht="15" thickBot="1">
      <c r="A38" s="93"/>
      <c r="B38" s="134"/>
      <c r="C38" s="94" t="s">
        <v>464</v>
      </c>
      <c r="D38" s="124" t="s">
        <v>405</v>
      </c>
      <c r="E38" s="127"/>
      <c r="F38" s="125" t="str">
        <f t="shared" si="0"/>
        <v/>
      </c>
    </row>
  </sheetData>
  <sheetProtection sheet="1" objects="1" scenarios="1"/>
  <mergeCells count="2">
    <mergeCell ref="A1:F1"/>
    <mergeCell ref="B31:B38"/>
  </mergeCells>
  <phoneticPr fontId="1"/>
  <conditionalFormatting sqref="F6:F38">
    <cfRule type="cellIs" dxfId="3" priority="1" stopIfTrue="1" operator="equal">
      <formula>"正解！"</formula>
    </cfRule>
    <cfRule type="cellIs" dxfId="2" priority="2" stopIfTrue="1" operator="equal">
      <formula>"頑張って"</formula>
    </cfRule>
  </conditionalFormatting>
  <dataValidations count="1">
    <dataValidation imeMode="fullKatakana" allowBlank="1" showInputMessage="1" showErrorMessage="1" sqref="C6:C38 E6:E38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1" workbookViewId="0">
      <selection activeCell="F21" sqref="F21"/>
    </sheetView>
  </sheetViews>
  <sheetFormatPr defaultRowHeight="13.5"/>
  <cols>
    <col min="1" max="1" width="6.25" customWidth="1"/>
    <col min="2" max="3" width="52.375" customWidth="1"/>
  </cols>
  <sheetData>
    <row r="1" spans="1:4" ht="14.25">
      <c r="A1" s="131" t="s">
        <v>465</v>
      </c>
      <c r="B1" s="131"/>
      <c r="C1" s="131"/>
      <c r="D1" s="131"/>
    </row>
    <row r="2" spans="1:4" ht="14.25">
      <c r="A2" s="71"/>
      <c r="B2" s="71"/>
      <c r="C2" s="72"/>
      <c r="D2" s="71"/>
    </row>
    <row r="3" spans="1:4" ht="14.25">
      <c r="A3" s="71" t="s">
        <v>466</v>
      </c>
      <c r="B3" s="71"/>
      <c r="C3" s="72"/>
      <c r="D3" s="71"/>
    </row>
    <row r="4" spans="1:4" ht="14.25">
      <c r="A4" s="116" t="s">
        <v>467</v>
      </c>
      <c r="B4" s="71"/>
      <c r="C4" s="72"/>
      <c r="D4" s="71"/>
    </row>
    <row r="5" spans="1:4" ht="14.25">
      <c r="A5" s="117"/>
      <c r="B5" s="75" t="s">
        <v>468</v>
      </c>
      <c r="C5" s="72"/>
      <c r="D5" s="71"/>
    </row>
    <row r="6" spans="1:4" ht="15" thickBot="1">
      <c r="A6" s="71"/>
      <c r="B6" s="71"/>
      <c r="C6" s="77" t="s">
        <v>338</v>
      </c>
      <c r="D6" s="117"/>
    </row>
    <row r="7" spans="1:4" ht="21" customHeight="1">
      <c r="A7" s="78">
        <v>1</v>
      </c>
      <c r="B7" s="128" t="s">
        <v>469</v>
      </c>
      <c r="C7" s="139"/>
      <c r="D7" s="137" t="str">
        <f>IF(C7=B7,"正解！",IF(C7="","","頑張って"))</f>
        <v/>
      </c>
    </row>
    <row r="8" spans="1:4" ht="21" customHeight="1" thickBot="1">
      <c r="A8" s="93"/>
      <c r="B8" s="124" t="s">
        <v>470</v>
      </c>
      <c r="C8" s="136"/>
      <c r="D8" s="138"/>
    </row>
    <row r="9" spans="1:4" ht="21" customHeight="1">
      <c r="A9" s="78">
        <v>2</v>
      </c>
      <c r="B9" s="128" t="s">
        <v>471</v>
      </c>
      <c r="C9" s="139"/>
      <c r="D9" s="137" t="str">
        <f>IF(C9=B9,"正解！",IF(C9="","","頑張って"))</f>
        <v/>
      </c>
    </row>
    <row r="10" spans="1:4" ht="21" customHeight="1" thickBot="1">
      <c r="A10" s="93"/>
      <c r="B10" s="124" t="s">
        <v>472</v>
      </c>
      <c r="C10" s="136"/>
      <c r="D10" s="138"/>
    </row>
    <row r="11" spans="1:4" ht="21" customHeight="1">
      <c r="A11" s="78">
        <v>3</v>
      </c>
      <c r="B11" s="128" t="s">
        <v>473</v>
      </c>
      <c r="C11" s="139"/>
      <c r="D11" s="137" t="str">
        <f>IF(C11=B11,"正解！",IF(C11="","","頑張って"))</f>
        <v/>
      </c>
    </row>
    <row r="12" spans="1:4" ht="21" customHeight="1" thickBot="1">
      <c r="A12" s="93"/>
      <c r="B12" s="124" t="s">
        <v>474</v>
      </c>
      <c r="C12" s="136"/>
      <c r="D12" s="138"/>
    </row>
    <row r="13" spans="1:4" ht="21" customHeight="1">
      <c r="A13" s="78">
        <v>4</v>
      </c>
      <c r="B13" s="128" t="s">
        <v>475</v>
      </c>
      <c r="C13" s="139"/>
      <c r="D13" s="137" t="str">
        <f>IF(C13=B13,"正解！",IF(C13="","","頑張って"))</f>
        <v/>
      </c>
    </row>
    <row r="14" spans="1:4" ht="21" customHeight="1" thickBot="1">
      <c r="A14" s="93"/>
      <c r="B14" s="124" t="s">
        <v>476</v>
      </c>
      <c r="C14" s="136"/>
      <c r="D14" s="138"/>
    </row>
    <row r="15" spans="1:4" ht="21" customHeight="1">
      <c r="A15" s="78">
        <v>5</v>
      </c>
      <c r="B15" s="128" t="s">
        <v>477</v>
      </c>
      <c r="C15" s="139"/>
      <c r="D15" s="137" t="str">
        <f>IF(C15=B15,"正解！",IF(C15="","","頑張って"))</f>
        <v/>
      </c>
    </row>
    <row r="16" spans="1:4" ht="21" customHeight="1" thickBot="1">
      <c r="A16" s="93"/>
      <c r="B16" s="124" t="s">
        <v>478</v>
      </c>
      <c r="C16" s="136"/>
      <c r="D16" s="138"/>
    </row>
    <row r="17" spans="1:4" ht="21" customHeight="1">
      <c r="A17" s="78">
        <v>6</v>
      </c>
      <c r="B17" s="128" t="s">
        <v>479</v>
      </c>
      <c r="C17" s="139"/>
      <c r="D17" s="137" t="str">
        <f>IF(C17=B17,"正解！",IF(C17="","","頑張って"))</f>
        <v/>
      </c>
    </row>
    <row r="18" spans="1:4" ht="21" customHeight="1" thickBot="1">
      <c r="A18" s="93"/>
      <c r="B18" s="124" t="s">
        <v>480</v>
      </c>
      <c r="C18" s="136"/>
      <c r="D18" s="138"/>
    </row>
    <row r="19" spans="1:4" ht="21" customHeight="1">
      <c r="A19" s="78">
        <v>7</v>
      </c>
      <c r="B19" s="128" t="s">
        <v>481</v>
      </c>
      <c r="C19" s="139"/>
      <c r="D19" s="137" t="str">
        <f>IF(C19=B19,"正解！",IF(C19="","","頑張って"))</f>
        <v/>
      </c>
    </row>
    <row r="20" spans="1:4" ht="21" customHeight="1" thickBot="1">
      <c r="A20" s="93"/>
      <c r="B20" s="124" t="s">
        <v>482</v>
      </c>
      <c r="C20" s="136"/>
      <c r="D20" s="138"/>
    </row>
    <row r="21" spans="1:4" ht="21" customHeight="1">
      <c r="A21" s="78">
        <v>8</v>
      </c>
      <c r="B21" s="128" t="s">
        <v>483</v>
      </c>
      <c r="C21" s="139"/>
      <c r="D21" s="137" t="str">
        <f>IF(C21=B21,"正解！",IF(C21="","","頑張って"))</f>
        <v/>
      </c>
    </row>
    <row r="22" spans="1:4" ht="21" customHeight="1" thickBot="1">
      <c r="A22" s="93"/>
      <c r="B22" s="124" t="s">
        <v>484</v>
      </c>
      <c r="C22" s="136"/>
      <c r="D22" s="138"/>
    </row>
    <row r="23" spans="1:4" ht="21" customHeight="1">
      <c r="A23" s="78">
        <v>9</v>
      </c>
      <c r="B23" s="128" t="s">
        <v>485</v>
      </c>
      <c r="C23" s="139"/>
      <c r="D23" s="137" t="str">
        <f>IF(C23=B23,"正解！",IF(C23="","","頑張って"))</f>
        <v/>
      </c>
    </row>
    <row r="24" spans="1:4" ht="21" customHeight="1" thickBot="1">
      <c r="A24" s="93"/>
      <c r="B24" s="124" t="s">
        <v>486</v>
      </c>
      <c r="C24" s="136"/>
      <c r="D24" s="138"/>
    </row>
    <row r="25" spans="1:4" ht="21" customHeight="1">
      <c r="A25" s="83">
        <v>10</v>
      </c>
      <c r="B25" s="129" t="s">
        <v>487</v>
      </c>
      <c r="C25" s="135"/>
      <c r="D25" s="137" t="str">
        <f>IF(C25=B25,"正解！",IF(C25="","","頑張って"))</f>
        <v/>
      </c>
    </row>
    <row r="26" spans="1:4" ht="21" customHeight="1" thickBot="1">
      <c r="A26" s="93"/>
      <c r="B26" s="124" t="s">
        <v>488</v>
      </c>
      <c r="C26" s="136"/>
      <c r="D26" s="138"/>
    </row>
  </sheetData>
  <sheetProtection sheet="1" objects="1" scenarios="1"/>
  <mergeCells count="21">
    <mergeCell ref="C11:C12"/>
    <mergeCell ref="D11:D12"/>
    <mergeCell ref="A1:D1"/>
    <mergeCell ref="C7:C8"/>
    <mergeCell ref="D7:D8"/>
    <mergeCell ref="C9:C10"/>
    <mergeCell ref="D9:D10"/>
    <mergeCell ref="C13:C14"/>
    <mergeCell ref="D13:D14"/>
    <mergeCell ref="C15:C16"/>
    <mergeCell ref="D15:D16"/>
    <mergeCell ref="C17:C18"/>
    <mergeCell ref="D17:D18"/>
    <mergeCell ref="C25:C26"/>
    <mergeCell ref="D25:D26"/>
    <mergeCell ref="C19:C20"/>
    <mergeCell ref="D19:D20"/>
    <mergeCell ref="C21:C22"/>
    <mergeCell ref="D21:D22"/>
    <mergeCell ref="C23:C24"/>
    <mergeCell ref="D23:D24"/>
  </mergeCells>
  <phoneticPr fontId="1"/>
  <conditionalFormatting sqref="D7:D26">
    <cfRule type="cellIs" dxfId="1" priority="1" stopIfTrue="1" operator="equal">
      <formula>"正解！"</formula>
    </cfRule>
    <cfRule type="cellIs" dxfId="0" priority="2" stopIfTrue="1" operator="equal">
      <formula>"頑張って"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" workbookViewId="0">
      <selection activeCell="M10" sqref="M10"/>
    </sheetView>
  </sheetViews>
  <sheetFormatPr defaultColWidth="8.625" defaultRowHeight="33" customHeight="1"/>
  <cols>
    <col min="1" max="9" width="8.625" style="1"/>
    <col min="10" max="10" width="10.125" style="1" customWidth="1"/>
    <col min="11" max="11" width="9" style="2" customWidth="1"/>
    <col min="12" max="12" width="8.625" style="1"/>
    <col min="13" max="13" width="10.125" style="1" customWidth="1"/>
    <col min="14" max="14" width="14.875" style="1" bestFit="1" customWidth="1"/>
    <col min="15" max="16384" width="8.625" style="1"/>
  </cols>
  <sheetData>
    <row r="1" spans="1:11" ht="33" customHeight="1">
      <c r="A1" s="4" t="s">
        <v>35</v>
      </c>
    </row>
    <row r="2" spans="1:11" ht="33" customHeight="1">
      <c r="A2" s="144">
        <f ca="1">NOW()</f>
        <v>41813.359822569444</v>
      </c>
      <c r="B2" s="144"/>
      <c r="C2" s="144"/>
    </row>
    <row r="3" spans="1:11" ht="33" customHeight="1">
      <c r="C3" s="1" t="s">
        <v>36</v>
      </c>
    </row>
    <row r="5" spans="1:11" ht="33" customHeight="1" thickBot="1"/>
    <row r="6" spans="1:11" ht="33" customHeight="1" thickBot="1">
      <c r="K6" s="8" t="s">
        <v>37</v>
      </c>
    </row>
    <row r="7" spans="1:11" ht="33" customHeight="1">
      <c r="A7" s="148" t="s">
        <v>25</v>
      </c>
      <c r="B7" s="149"/>
      <c r="C7" s="149"/>
      <c r="D7" s="149"/>
      <c r="E7" s="150"/>
      <c r="F7" s="140"/>
      <c r="G7" s="141"/>
      <c r="H7" s="141"/>
      <c r="I7" s="141"/>
      <c r="J7" s="142"/>
      <c r="K7" s="5" t="str">
        <f>IF(F7="","",IF(A7=F7,"◎","×"))</f>
        <v/>
      </c>
    </row>
    <row r="8" spans="1:11" ht="33" customHeight="1">
      <c r="A8" s="145" t="s">
        <v>0</v>
      </c>
      <c r="B8" s="146"/>
      <c r="C8" s="146"/>
      <c r="D8" s="146"/>
      <c r="E8" s="147"/>
      <c r="F8" s="154"/>
      <c r="G8" s="155"/>
      <c r="H8" s="155"/>
      <c r="I8" s="155"/>
      <c r="J8" s="156"/>
      <c r="K8" s="6" t="str">
        <f t="shared" ref="K8:K48" si="0">IF(F8="","",IF(A8=F8,"◎","×"))</f>
        <v/>
      </c>
    </row>
    <row r="9" spans="1:11" ht="33" customHeight="1">
      <c r="A9" s="145" t="s">
        <v>1</v>
      </c>
      <c r="B9" s="146"/>
      <c r="C9" s="146"/>
      <c r="D9" s="146"/>
      <c r="E9" s="147"/>
      <c r="F9" s="154"/>
      <c r="G9" s="155"/>
      <c r="H9" s="155"/>
      <c r="I9" s="155"/>
      <c r="J9" s="156"/>
      <c r="K9" s="6" t="str">
        <f t="shared" si="0"/>
        <v/>
      </c>
    </row>
    <row r="10" spans="1:11" ht="33" customHeight="1">
      <c r="A10" s="145" t="s">
        <v>2</v>
      </c>
      <c r="B10" s="146"/>
      <c r="C10" s="146"/>
      <c r="D10" s="146"/>
      <c r="E10" s="147"/>
      <c r="F10" s="154"/>
      <c r="G10" s="155"/>
      <c r="H10" s="155"/>
      <c r="I10" s="155"/>
      <c r="J10" s="156"/>
      <c r="K10" s="6" t="str">
        <f t="shared" si="0"/>
        <v/>
      </c>
    </row>
    <row r="11" spans="1:11" ht="33" customHeight="1">
      <c r="A11" s="145"/>
      <c r="B11" s="146"/>
      <c r="C11" s="146"/>
      <c r="D11" s="146"/>
      <c r="E11" s="147"/>
      <c r="F11" s="154"/>
      <c r="G11" s="155"/>
      <c r="H11" s="155"/>
      <c r="I11" s="155"/>
      <c r="J11" s="156"/>
      <c r="K11" s="6"/>
    </row>
    <row r="12" spans="1:11" ht="33" customHeight="1">
      <c r="A12" s="145" t="s">
        <v>3</v>
      </c>
      <c r="B12" s="146"/>
      <c r="C12" s="146"/>
      <c r="D12" s="146"/>
      <c r="E12" s="147"/>
      <c r="F12" s="154"/>
      <c r="G12" s="155"/>
      <c r="H12" s="155"/>
      <c r="I12" s="155"/>
      <c r="J12" s="156"/>
      <c r="K12" s="6" t="str">
        <f t="shared" si="0"/>
        <v/>
      </c>
    </row>
    <row r="13" spans="1:11" ht="33" customHeight="1">
      <c r="A13" s="145" t="s">
        <v>4</v>
      </c>
      <c r="B13" s="146"/>
      <c r="C13" s="146"/>
      <c r="D13" s="146"/>
      <c r="E13" s="147"/>
      <c r="F13" s="154"/>
      <c r="G13" s="155"/>
      <c r="H13" s="155"/>
      <c r="I13" s="155"/>
      <c r="J13" s="156"/>
      <c r="K13" s="6" t="str">
        <f t="shared" si="0"/>
        <v/>
      </c>
    </row>
    <row r="14" spans="1:11" ht="33" customHeight="1">
      <c r="A14" s="145" t="s">
        <v>5</v>
      </c>
      <c r="B14" s="146"/>
      <c r="C14" s="146"/>
      <c r="D14" s="146"/>
      <c r="E14" s="147"/>
      <c r="F14" s="154"/>
      <c r="G14" s="155"/>
      <c r="H14" s="155"/>
      <c r="I14" s="155"/>
      <c r="J14" s="156"/>
      <c r="K14" s="6" t="str">
        <f t="shared" si="0"/>
        <v/>
      </c>
    </row>
    <row r="15" spans="1:11" ht="33" customHeight="1">
      <c r="A15" s="145" t="s">
        <v>6</v>
      </c>
      <c r="B15" s="146"/>
      <c r="C15" s="146"/>
      <c r="D15" s="146"/>
      <c r="E15" s="147"/>
      <c r="F15" s="154"/>
      <c r="G15" s="155"/>
      <c r="H15" s="155"/>
      <c r="I15" s="155"/>
      <c r="J15" s="156"/>
      <c r="K15" s="6" t="str">
        <f t="shared" si="0"/>
        <v/>
      </c>
    </row>
    <row r="16" spans="1:11" ht="33" customHeight="1">
      <c r="A16" s="145"/>
      <c r="B16" s="146"/>
      <c r="C16" s="146"/>
      <c r="D16" s="146"/>
      <c r="E16" s="147"/>
      <c r="F16" s="154"/>
      <c r="G16" s="155"/>
      <c r="H16" s="155"/>
      <c r="I16" s="155"/>
      <c r="J16" s="156"/>
      <c r="K16" s="6"/>
    </row>
    <row r="17" spans="1:11" ht="33" customHeight="1">
      <c r="A17" s="145" t="s">
        <v>26</v>
      </c>
      <c r="B17" s="146"/>
      <c r="C17" s="146"/>
      <c r="D17" s="146"/>
      <c r="E17" s="147"/>
      <c r="F17" s="154"/>
      <c r="G17" s="155"/>
      <c r="H17" s="155"/>
      <c r="I17" s="155"/>
      <c r="J17" s="156"/>
      <c r="K17" s="6" t="str">
        <f t="shared" si="0"/>
        <v/>
      </c>
    </row>
    <row r="18" spans="1:11" ht="33" customHeight="1">
      <c r="A18" s="145" t="s">
        <v>27</v>
      </c>
      <c r="B18" s="146"/>
      <c r="C18" s="146"/>
      <c r="D18" s="146"/>
      <c r="E18" s="147"/>
      <c r="F18" s="154"/>
      <c r="G18" s="155"/>
      <c r="H18" s="155"/>
      <c r="I18" s="155"/>
      <c r="J18" s="156"/>
      <c r="K18" s="6" t="str">
        <f t="shared" si="0"/>
        <v/>
      </c>
    </row>
    <row r="19" spans="1:11" ht="33" customHeight="1">
      <c r="A19" s="145" t="s">
        <v>7</v>
      </c>
      <c r="B19" s="146"/>
      <c r="C19" s="146"/>
      <c r="D19" s="146"/>
      <c r="E19" s="147"/>
      <c r="F19" s="154"/>
      <c r="G19" s="155"/>
      <c r="H19" s="155"/>
      <c r="I19" s="155"/>
      <c r="J19" s="156"/>
      <c r="K19" s="6" t="str">
        <f t="shared" si="0"/>
        <v/>
      </c>
    </row>
    <row r="20" spans="1:11" ht="33" customHeight="1">
      <c r="A20" s="145" t="s">
        <v>8</v>
      </c>
      <c r="B20" s="146"/>
      <c r="C20" s="146"/>
      <c r="D20" s="146"/>
      <c r="E20" s="147"/>
      <c r="F20" s="154"/>
      <c r="G20" s="155"/>
      <c r="H20" s="155"/>
      <c r="I20" s="155"/>
      <c r="J20" s="156"/>
      <c r="K20" s="6" t="str">
        <f t="shared" si="0"/>
        <v/>
      </c>
    </row>
    <row r="21" spans="1:11" ht="33" customHeight="1">
      <c r="A21" s="145" t="s">
        <v>9</v>
      </c>
      <c r="B21" s="146"/>
      <c r="C21" s="146"/>
      <c r="D21" s="146"/>
      <c r="E21" s="147"/>
      <c r="F21" s="154"/>
      <c r="G21" s="155"/>
      <c r="H21" s="155"/>
      <c r="I21" s="155"/>
      <c r="J21" s="156"/>
      <c r="K21" s="6" t="str">
        <f t="shared" si="0"/>
        <v/>
      </c>
    </row>
    <row r="22" spans="1:11" ht="33" customHeight="1">
      <c r="A22" s="145"/>
      <c r="B22" s="146"/>
      <c r="C22" s="146"/>
      <c r="D22" s="146"/>
      <c r="E22" s="147"/>
      <c r="F22" s="154"/>
      <c r="G22" s="155"/>
      <c r="H22" s="155"/>
      <c r="I22" s="155"/>
      <c r="J22" s="156"/>
      <c r="K22" s="6"/>
    </row>
    <row r="23" spans="1:11" ht="33" customHeight="1">
      <c r="A23" s="145" t="s">
        <v>10</v>
      </c>
      <c r="B23" s="146"/>
      <c r="C23" s="146"/>
      <c r="D23" s="146"/>
      <c r="E23" s="147"/>
      <c r="F23" s="154"/>
      <c r="G23" s="155"/>
      <c r="H23" s="155"/>
      <c r="I23" s="155"/>
      <c r="J23" s="156"/>
      <c r="K23" s="6" t="str">
        <f t="shared" si="0"/>
        <v/>
      </c>
    </row>
    <row r="24" spans="1:11" ht="33" customHeight="1">
      <c r="A24" s="145" t="s">
        <v>11</v>
      </c>
      <c r="B24" s="146"/>
      <c r="C24" s="146"/>
      <c r="D24" s="146"/>
      <c r="E24" s="147"/>
      <c r="F24" s="154"/>
      <c r="G24" s="155"/>
      <c r="H24" s="155"/>
      <c r="I24" s="155"/>
      <c r="J24" s="156"/>
      <c r="K24" s="6" t="str">
        <f t="shared" si="0"/>
        <v/>
      </c>
    </row>
    <row r="25" spans="1:11" ht="33" customHeight="1">
      <c r="A25" s="145" t="s">
        <v>12</v>
      </c>
      <c r="B25" s="146"/>
      <c r="C25" s="146"/>
      <c r="D25" s="146"/>
      <c r="E25" s="147"/>
      <c r="F25" s="154"/>
      <c r="G25" s="155"/>
      <c r="H25" s="155"/>
      <c r="I25" s="155"/>
      <c r="J25" s="156"/>
      <c r="K25" s="6" t="str">
        <f t="shared" si="0"/>
        <v/>
      </c>
    </row>
    <row r="26" spans="1:11" ht="33" customHeight="1">
      <c r="A26" s="145"/>
      <c r="B26" s="146"/>
      <c r="C26" s="146"/>
      <c r="D26" s="146"/>
      <c r="E26" s="147"/>
      <c r="F26" s="154"/>
      <c r="G26" s="155"/>
      <c r="H26" s="155"/>
      <c r="I26" s="155"/>
      <c r="J26" s="156"/>
      <c r="K26" s="6"/>
    </row>
    <row r="27" spans="1:11" ht="33" customHeight="1">
      <c r="A27" s="145" t="s">
        <v>13</v>
      </c>
      <c r="B27" s="146"/>
      <c r="C27" s="146"/>
      <c r="D27" s="146"/>
      <c r="E27" s="147"/>
      <c r="F27" s="154"/>
      <c r="G27" s="155"/>
      <c r="H27" s="155"/>
      <c r="I27" s="155"/>
      <c r="J27" s="156"/>
      <c r="K27" s="6" t="str">
        <f t="shared" si="0"/>
        <v/>
      </c>
    </row>
    <row r="28" spans="1:11" ht="33" customHeight="1">
      <c r="A28" s="145" t="s">
        <v>14</v>
      </c>
      <c r="B28" s="146"/>
      <c r="C28" s="146"/>
      <c r="D28" s="146"/>
      <c r="E28" s="147"/>
      <c r="F28" s="154"/>
      <c r="G28" s="155"/>
      <c r="H28" s="155"/>
      <c r="I28" s="155"/>
      <c r="J28" s="156"/>
      <c r="K28" s="6" t="str">
        <f t="shared" si="0"/>
        <v/>
      </c>
    </row>
    <row r="29" spans="1:11" ht="33" customHeight="1">
      <c r="A29" s="145" t="s">
        <v>28</v>
      </c>
      <c r="B29" s="146"/>
      <c r="C29" s="146"/>
      <c r="D29" s="146"/>
      <c r="E29" s="147"/>
      <c r="F29" s="154"/>
      <c r="G29" s="155"/>
      <c r="H29" s="155"/>
      <c r="I29" s="155"/>
      <c r="J29" s="156"/>
      <c r="K29" s="6" t="str">
        <f t="shared" si="0"/>
        <v/>
      </c>
    </row>
    <row r="30" spans="1:11" ht="33" customHeight="1">
      <c r="A30" s="145"/>
      <c r="B30" s="146"/>
      <c r="C30" s="146"/>
      <c r="D30" s="146"/>
      <c r="E30" s="147"/>
      <c r="F30" s="154"/>
      <c r="G30" s="155"/>
      <c r="H30" s="155"/>
      <c r="I30" s="155"/>
      <c r="J30" s="156"/>
      <c r="K30" s="6"/>
    </row>
    <row r="31" spans="1:11" ht="33" customHeight="1">
      <c r="A31" s="145" t="s">
        <v>29</v>
      </c>
      <c r="B31" s="146"/>
      <c r="C31" s="146"/>
      <c r="D31" s="146"/>
      <c r="E31" s="147"/>
      <c r="F31" s="154"/>
      <c r="G31" s="155"/>
      <c r="H31" s="155"/>
      <c r="I31" s="155"/>
      <c r="J31" s="156"/>
      <c r="K31" s="6" t="str">
        <f t="shared" si="0"/>
        <v/>
      </c>
    </row>
    <row r="32" spans="1:11" ht="33" customHeight="1">
      <c r="A32" s="145" t="s">
        <v>30</v>
      </c>
      <c r="B32" s="146"/>
      <c r="C32" s="146"/>
      <c r="D32" s="146"/>
      <c r="E32" s="147"/>
      <c r="F32" s="154"/>
      <c r="G32" s="155"/>
      <c r="H32" s="155"/>
      <c r="I32" s="155"/>
      <c r="J32" s="156"/>
      <c r="K32" s="6" t="str">
        <f t="shared" si="0"/>
        <v/>
      </c>
    </row>
    <row r="33" spans="1:14" ht="33" customHeight="1">
      <c r="A33" s="145" t="s">
        <v>31</v>
      </c>
      <c r="B33" s="146"/>
      <c r="C33" s="146"/>
      <c r="D33" s="146"/>
      <c r="E33" s="147"/>
      <c r="F33" s="154"/>
      <c r="G33" s="155"/>
      <c r="H33" s="155"/>
      <c r="I33" s="155"/>
      <c r="J33" s="156"/>
      <c r="K33" s="6" t="str">
        <f t="shared" si="0"/>
        <v/>
      </c>
    </row>
    <row r="34" spans="1:14" ht="33" customHeight="1">
      <c r="A34" s="145"/>
      <c r="B34" s="146"/>
      <c r="C34" s="146"/>
      <c r="D34" s="146"/>
      <c r="E34" s="147"/>
      <c r="F34" s="154"/>
      <c r="G34" s="155"/>
      <c r="H34" s="155"/>
      <c r="I34" s="155"/>
      <c r="J34" s="156"/>
      <c r="K34" s="6"/>
    </row>
    <row r="35" spans="1:14" ht="33" customHeight="1">
      <c r="A35" s="145" t="s">
        <v>15</v>
      </c>
      <c r="B35" s="146"/>
      <c r="C35" s="146"/>
      <c r="D35" s="146"/>
      <c r="E35" s="147"/>
      <c r="F35" s="154"/>
      <c r="G35" s="155"/>
      <c r="H35" s="155"/>
      <c r="I35" s="155"/>
      <c r="J35" s="156"/>
      <c r="K35" s="6" t="str">
        <f t="shared" si="0"/>
        <v/>
      </c>
    </row>
    <row r="36" spans="1:14" ht="33" customHeight="1">
      <c r="A36" s="145" t="s">
        <v>16</v>
      </c>
      <c r="B36" s="146"/>
      <c r="C36" s="146"/>
      <c r="D36" s="146"/>
      <c r="E36" s="147"/>
      <c r="F36" s="154"/>
      <c r="G36" s="155"/>
      <c r="H36" s="155"/>
      <c r="I36" s="155"/>
      <c r="J36" s="156"/>
      <c r="K36" s="6" t="str">
        <f t="shared" si="0"/>
        <v/>
      </c>
    </row>
    <row r="37" spans="1:14" ht="33" customHeight="1">
      <c r="A37" s="145" t="s">
        <v>17</v>
      </c>
      <c r="B37" s="146"/>
      <c r="C37" s="146"/>
      <c r="D37" s="146"/>
      <c r="E37" s="147"/>
      <c r="F37" s="154"/>
      <c r="G37" s="155"/>
      <c r="H37" s="155"/>
      <c r="I37" s="155"/>
      <c r="J37" s="156"/>
      <c r="K37" s="6" t="str">
        <f t="shared" si="0"/>
        <v/>
      </c>
    </row>
    <row r="38" spans="1:14" ht="33" customHeight="1">
      <c r="A38" s="145" t="s">
        <v>18</v>
      </c>
      <c r="B38" s="146"/>
      <c r="C38" s="146"/>
      <c r="D38" s="146"/>
      <c r="E38" s="147"/>
      <c r="F38" s="154"/>
      <c r="G38" s="155"/>
      <c r="H38" s="155"/>
      <c r="I38" s="155"/>
      <c r="J38" s="156"/>
      <c r="K38" s="6" t="str">
        <f t="shared" si="0"/>
        <v/>
      </c>
    </row>
    <row r="39" spans="1:14" ht="33" customHeight="1">
      <c r="A39" s="145" t="s">
        <v>19</v>
      </c>
      <c r="B39" s="146"/>
      <c r="C39" s="146"/>
      <c r="D39" s="146"/>
      <c r="E39" s="147"/>
      <c r="F39" s="154"/>
      <c r="G39" s="155"/>
      <c r="H39" s="155"/>
      <c r="I39" s="155"/>
      <c r="J39" s="156"/>
      <c r="K39" s="6" t="str">
        <f t="shared" si="0"/>
        <v/>
      </c>
    </row>
    <row r="40" spans="1:14" ht="33" customHeight="1">
      <c r="A40" s="145"/>
      <c r="B40" s="146"/>
      <c r="C40" s="146"/>
      <c r="D40" s="146"/>
      <c r="E40" s="147"/>
      <c r="F40" s="154"/>
      <c r="G40" s="155"/>
      <c r="H40" s="155"/>
      <c r="I40" s="155"/>
      <c r="J40" s="156"/>
      <c r="K40" s="6"/>
    </row>
    <row r="41" spans="1:14" ht="33" customHeight="1">
      <c r="A41" s="145" t="s">
        <v>20</v>
      </c>
      <c r="B41" s="146"/>
      <c r="C41" s="146"/>
      <c r="D41" s="146"/>
      <c r="E41" s="147"/>
      <c r="F41" s="154"/>
      <c r="G41" s="155"/>
      <c r="H41" s="155"/>
      <c r="I41" s="155"/>
      <c r="J41" s="156"/>
      <c r="K41" s="6" t="str">
        <f t="shared" si="0"/>
        <v/>
      </c>
    </row>
    <row r="42" spans="1:14" ht="33" customHeight="1">
      <c r="A42" s="145" t="s">
        <v>21</v>
      </c>
      <c r="B42" s="146"/>
      <c r="C42" s="146"/>
      <c r="D42" s="146"/>
      <c r="E42" s="147"/>
      <c r="F42" s="154"/>
      <c r="G42" s="155"/>
      <c r="H42" s="155"/>
      <c r="I42" s="155"/>
      <c r="J42" s="156"/>
      <c r="K42" s="6" t="str">
        <f t="shared" si="0"/>
        <v/>
      </c>
    </row>
    <row r="43" spans="1:14" ht="33" customHeight="1">
      <c r="A43" s="145" t="s">
        <v>20</v>
      </c>
      <c r="B43" s="146"/>
      <c r="C43" s="146"/>
      <c r="D43" s="146"/>
      <c r="E43" s="147"/>
      <c r="F43" s="154"/>
      <c r="G43" s="155"/>
      <c r="H43" s="155"/>
      <c r="I43" s="155"/>
      <c r="J43" s="156"/>
      <c r="K43" s="6" t="str">
        <f t="shared" si="0"/>
        <v/>
      </c>
    </row>
    <row r="44" spans="1:14" ht="33" customHeight="1">
      <c r="A44" s="145" t="s">
        <v>22</v>
      </c>
      <c r="B44" s="146"/>
      <c r="C44" s="146"/>
      <c r="D44" s="146"/>
      <c r="E44" s="147"/>
      <c r="F44" s="154"/>
      <c r="G44" s="155"/>
      <c r="H44" s="155"/>
      <c r="I44" s="155"/>
      <c r="J44" s="156"/>
      <c r="K44" s="6" t="str">
        <f t="shared" si="0"/>
        <v/>
      </c>
    </row>
    <row r="45" spans="1:14" ht="33" customHeight="1">
      <c r="A45" s="145"/>
      <c r="B45" s="146"/>
      <c r="C45" s="146"/>
      <c r="D45" s="146"/>
      <c r="E45" s="147"/>
      <c r="F45" s="154"/>
      <c r="G45" s="155"/>
      <c r="H45" s="155"/>
      <c r="I45" s="155"/>
      <c r="J45" s="156"/>
      <c r="K45" s="6"/>
    </row>
    <row r="46" spans="1:14" ht="33" customHeight="1" thickBot="1">
      <c r="A46" s="145" t="s">
        <v>23</v>
      </c>
      <c r="B46" s="146"/>
      <c r="C46" s="146"/>
      <c r="D46" s="146"/>
      <c r="E46" s="147"/>
      <c r="F46" s="154"/>
      <c r="G46" s="155"/>
      <c r="H46" s="155"/>
      <c r="I46" s="155"/>
      <c r="J46" s="156"/>
      <c r="K46" s="6" t="str">
        <f t="shared" si="0"/>
        <v/>
      </c>
    </row>
    <row r="47" spans="1:14" ht="33" customHeight="1" thickBot="1">
      <c r="A47" s="145" t="s">
        <v>24</v>
      </c>
      <c r="B47" s="146"/>
      <c r="C47" s="146"/>
      <c r="D47" s="146"/>
      <c r="E47" s="147"/>
      <c r="F47" s="154"/>
      <c r="G47" s="155"/>
      <c r="H47" s="155"/>
      <c r="I47" s="155"/>
      <c r="J47" s="156"/>
      <c r="K47" s="6" t="str">
        <f t="shared" si="0"/>
        <v/>
      </c>
      <c r="M47" s="11" t="s">
        <v>34</v>
      </c>
      <c r="N47" s="12">
        <f>COUNTIF(K7:K48,"◎")</f>
        <v>0</v>
      </c>
    </row>
    <row r="48" spans="1:14" ht="33" customHeight="1" thickBot="1">
      <c r="A48" s="151" t="s">
        <v>9</v>
      </c>
      <c r="B48" s="152"/>
      <c r="C48" s="152"/>
      <c r="D48" s="152"/>
      <c r="E48" s="153"/>
      <c r="F48" s="157"/>
      <c r="G48" s="158"/>
      <c r="H48" s="158"/>
      <c r="I48" s="158"/>
      <c r="J48" s="159"/>
      <c r="K48" s="7" t="str">
        <f t="shared" si="0"/>
        <v/>
      </c>
      <c r="M48" s="9" t="s">
        <v>38</v>
      </c>
      <c r="N48" s="10">
        <f>COUNTIF(K7:K48,"×")</f>
        <v>0</v>
      </c>
    </row>
    <row r="49" spans="1:14" ht="33" customHeight="1" thickBot="1">
      <c r="A49" s="143" t="s">
        <v>33</v>
      </c>
      <c r="B49" s="143"/>
      <c r="C49" s="143"/>
      <c r="D49" s="143"/>
      <c r="E49" s="143"/>
      <c r="F49" s="143"/>
      <c r="G49" s="143"/>
      <c r="H49" s="143"/>
      <c r="I49" s="143"/>
      <c r="J49" s="143"/>
      <c r="K49" s="3" t="s">
        <v>32</v>
      </c>
      <c r="M49" s="14" t="s">
        <v>39</v>
      </c>
      <c r="N49" s="13">
        <f>+N47/34</f>
        <v>0</v>
      </c>
    </row>
  </sheetData>
  <sheetProtection sheet="1" objects="1" scenarios="1"/>
  <customSheetViews>
    <customSheetView guid="{B87A7E45-B45A-4352-83FB-06391F985D56}" topLeftCell="A40">
      <selection activeCell="Q48" sqref="Q48"/>
      <pageMargins left="0.7" right="0.7" top="0.75" bottom="0.75" header="0.3" footer="0.3"/>
      <pageSetup paperSize="9" orientation="portrait" horizontalDpi="0" verticalDpi="0" r:id="rId1"/>
    </customSheetView>
  </customSheetViews>
  <mergeCells count="86">
    <mergeCell ref="F44:J44"/>
    <mergeCell ref="F45:J45"/>
    <mergeCell ref="F46:J46"/>
    <mergeCell ref="F47:J47"/>
    <mergeCell ref="F48:J48"/>
    <mergeCell ref="A14:E14"/>
    <mergeCell ref="F38:J38"/>
    <mergeCell ref="F39:J39"/>
    <mergeCell ref="F40:J40"/>
    <mergeCell ref="F41:J41"/>
    <mergeCell ref="F26:J26"/>
    <mergeCell ref="F27:J27"/>
    <mergeCell ref="F28:J28"/>
    <mergeCell ref="F29:J29"/>
    <mergeCell ref="F30:J30"/>
    <mergeCell ref="F31:J31"/>
    <mergeCell ref="F20:J20"/>
    <mergeCell ref="F21:J21"/>
    <mergeCell ref="F22:J22"/>
    <mergeCell ref="F23:J23"/>
    <mergeCell ref="F24:J24"/>
    <mergeCell ref="F42:J42"/>
    <mergeCell ref="F43:J43"/>
    <mergeCell ref="F32:J32"/>
    <mergeCell ref="F33:J33"/>
    <mergeCell ref="F34:J34"/>
    <mergeCell ref="F35:J35"/>
    <mergeCell ref="F36:J36"/>
    <mergeCell ref="F37:J37"/>
    <mergeCell ref="F25:J25"/>
    <mergeCell ref="F14:J14"/>
    <mergeCell ref="F15:J15"/>
    <mergeCell ref="F16:J16"/>
    <mergeCell ref="F17:J17"/>
    <mergeCell ref="F18:J18"/>
    <mergeCell ref="F19:J19"/>
    <mergeCell ref="F8:J8"/>
    <mergeCell ref="F9:J9"/>
    <mergeCell ref="F10:J10"/>
    <mergeCell ref="F11:J11"/>
    <mergeCell ref="F12:J12"/>
    <mergeCell ref="F13:J13"/>
    <mergeCell ref="A43:E43"/>
    <mergeCell ref="A44:E44"/>
    <mergeCell ref="A45:E45"/>
    <mergeCell ref="A46:E46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47:E47"/>
    <mergeCell ref="A48:E48"/>
    <mergeCell ref="A37:E37"/>
    <mergeCell ref="A38:E38"/>
    <mergeCell ref="A39:E39"/>
    <mergeCell ref="A41:E41"/>
    <mergeCell ref="A42:E42"/>
    <mergeCell ref="A40:E40"/>
    <mergeCell ref="A20:E20"/>
    <mergeCell ref="A21:E21"/>
    <mergeCell ref="A22:E22"/>
    <mergeCell ref="A23:E23"/>
    <mergeCell ref="A24:E24"/>
    <mergeCell ref="F7:J7"/>
    <mergeCell ref="A49:J49"/>
    <mergeCell ref="A2:C2"/>
    <mergeCell ref="A18:E18"/>
    <mergeCell ref="A7:E7"/>
    <mergeCell ref="A8:E8"/>
    <mergeCell ref="A9:E9"/>
    <mergeCell ref="A10:E10"/>
    <mergeCell ref="A12:E12"/>
    <mergeCell ref="A13:E13"/>
    <mergeCell ref="A11:E11"/>
    <mergeCell ref="A15:E15"/>
    <mergeCell ref="A16:E16"/>
    <mergeCell ref="A17:E17"/>
    <mergeCell ref="A30:E30"/>
    <mergeCell ref="A19:E19"/>
  </mergeCells>
  <phoneticPr fontId="1"/>
  <hyperlinks>
    <hyperlink ref="K49" r:id="rId2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ローマ字</vt:lpstr>
      <vt:lpstr>ひらがな</vt:lpstr>
      <vt:lpstr>カナ入力</vt:lpstr>
      <vt:lpstr>文章</vt:lpstr>
      <vt:lpstr>アナと雪の女王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masaki</cp:lastModifiedBy>
  <dcterms:created xsi:type="dcterms:W3CDTF">2014-06-14T09:49:29Z</dcterms:created>
  <dcterms:modified xsi:type="dcterms:W3CDTF">2014-06-22T23:39:31Z</dcterms:modified>
</cp:coreProperties>
</file>